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tomala\Downloads\"/>
    </mc:Choice>
  </mc:AlternateContent>
  <xr:revisionPtr revIDLastSave="0" documentId="8_{B6DA624E-2A94-47F5-A091-24A84B43B6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Cuentas" sheetId="5" r:id="rId1"/>
    <sheet name="RTE" sheetId="15" r:id="rId2"/>
    <sheet name="PORTADA" sheetId="16" r:id="rId3"/>
    <sheet name="Anexo 1" sheetId="18" r:id="rId4"/>
    <sheet name="Registros Contables" sheetId="3" r:id="rId5"/>
    <sheet name="Kardex" sheetId="4" r:id="rId6"/>
    <sheet name="Balance de Comprobación" sheetId="7" r:id="rId7"/>
    <sheet name="Cuentas T" sheetId="6" r:id="rId8"/>
    <sheet name="Estados Financieros" sheetId="8" r:id="rId9"/>
    <sheet name="libro" sheetId="9" r:id="rId10"/>
    <sheet name="103" sheetId="20" r:id="rId11"/>
    <sheet name="104" sheetId="21" r:id="rId12"/>
    <sheet name="Arqueo de Caja" sheetId="22" r:id="rId13"/>
    <sheet name="Papeles de trabajo" sheetId="23" r:id="rId14"/>
    <sheet name="Hallazgos de Auditoria" sheetId="24" r:id="rId15"/>
    <sheet name="Du pont" sheetId="25" r:id="rId16"/>
  </sheets>
  <externalReferences>
    <externalReference r:id="rId17"/>
    <externalReference r:id="rId18"/>
  </externalReferences>
  <definedNames>
    <definedName name="_xlnm._FilterDatabase" localSheetId="4" hidden="1">'Registros Contables'!$B$2:$G$45</definedName>
    <definedName name="_xlnm._FilterDatabase" localSheetId="1" hidden="1">RTE!$A$4:$WVS$125</definedName>
    <definedName name="concepto1038">'104'!$J$20</definedName>
    <definedName name="concepto1038.casillero">'104'!$I$20</definedName>
    <definedName name="concepto1038.error1">[1]_formulas!$H$262</definedName>
    <definedName name="concepto1038.error2">[1]_formulas!$H$263</definedName>
    <definedName name="concepto1040">'104'!$L$20</definedName>
    <definedName name="concepto1040.casillero">'104'!$K$20</definedName>
    <definedName name="concepto1040.error1">[1]_formulas!$H$49</definedName>
    <definedName name="concepto1040.error2">[1]_formulas!$H$50</definedName>
    <definedName name="concepto1040.error3">[1]_formulas!$H$51</definedName>
    <definedName name="concepto1050">'104'!$L$21</definedName>
    <definedName name="concepto1050.casillero">'104'!$K$21</definedName>
    <definedName name="concepto1050.error1">[1]_formulas!$H$264</definedName>
    <definedName name="concepto1050.error2">[1]_formulas!$H$265</definedName>
    <definedName name="concepto1070">'104'!$L$22</definedName>
    <definedName name="concepto1070.casillero">'104'!$K$22</definedName>
    <definedName name="concepto1070.error1">[1]_formulas!$H$266</definedName>
    <definedName name="concepto1070.error2">[1]_formulas!$H$267</definedName>
    <definedName name="concepto1080">'104'!$N$22</definedName>
    <definedName name="concepto1080.casillero">'104'!$M$22</definedName>
    <definedName name="concepto1080.error1">[1]_formulas!$H$55</definedName>
    <definedName name="concepto1080.error2">[1]_formulas!$H$56</definedName>
    <definedName name="concepto1080.error3">[1]_formulas!$H$57</definedName>
    <definedName name="concepto1098">'104'!$J$23</definedName>
    <definedName name="concepto1098.casillero">'104'!$I$23</definedName>
    <definedName name="concepto1098.error1">[1]_formulas!$H$268</definedName>
    <definedName name="concepto1098.error2">[1]_formulas!$H$269</definedName>
    <definedName name="concepto1100">'104'!$L$23</definedName>
    <definedName name="concepto1100.casillero">'104'!$K$23</definedName>
    <definedName name="concepto1100.error1">[1]_formulas!$H$52</definedName>
    <definedName name="concepto1100.error2">[1]_formulas!$H$53</definedName>
    <definedName name="concepto1100.error3">[1]_formulas!$H$54</definedName>
    <definedName name="concepto1110">'104'!$N$23</definedName>
    <definedName name="concepto1110.advertencia">[1]_formulas!$I$58</definedName>
    <definedName name="concepto1110.casillero">'104'!$M$23</definedName>
    <definedName name="concepto1110.error1">[1]_formulas!$H$59</definedName>
    <definedName name="concepto1110.error2">[1]_formulas!$H$60</definedName>
    <definedName name="concepto1200">'104'!$N$26</definedName>
    <definedName name="concepto1200.casillero">'104'!$M$26</definedName>
    <definedName name="concepto1200.error1">[1]_formulas!$H$61</definedName>
    <definedName name="concepto1200.error2">[1]_formulas!$H$62</definedName>
    <definedName name="concepto1200.error3">[1]_formulas!$H$63</definedName>
    <definedName name="concepto1210">'104'!$N$27</definedName>
    <definedName name="concepto1210.casillero">'104'!$M$27</definedName>
    <definedName name="concepto1210.error1">[1]_formulas!$H$64</definedName>
    <definedName name="concepto1210.error2">[1]_formulas!$H$65</definedName>
    <definedName name="concepto1210.error3">[1]_formulas!$H$66</definedName>
    <definedName name="concepto1210.error4">[1]_formulas!$H$67</definedName>
    <definedName name="concepto1220">'104'!$N$28</definedName>
    <definedName name="concepto1220.casillero">'104'!$M$28</definedName>
    <definedName name="concepto1220.error1">[1]_formulas!$H$68</definedName>
    <definedName name="concepto1220.error2">[1]_formulas!$H$69</definedName>
    <definedName name="concepto1220.error3">[1]_formulas!$H$70</definedName>
    <definedName name="concepto1230">'104'!$N$29</definedName>
    <definedName name="concepto1230.casillero">'104'!$M$29</definedName>
    <definedName name="concepto1230.error1">[1]_formulas!$H$71</definedName>
    <definedName name="concepto1230.error3">[1]_formulas!$H$73</definedName>
    <definedName name="concepto1230.error4">[1]_formulas!$H$74</definedName>
    <definedName name="concepto1240">'104'!$N$30</definedName>
    <definedName name="concepto1240.advertencia">[1]_formulas!$I$79</definedName>
    <definedName name="concepto1240.casillero">'104'!$M$30</definedName>
    <definedName name="concepto1240.error1">[1]_formulas!$H$75</definedName>
    <definedName name="concepto1240.error2">[1]_formulas!$H$77</definedName>
    <definedName name="concepto1240.error3">[1]_formulas!$H$78</definedName>
    <definedName name="concepto1250">'104'!$N$31</definedName>
    <definedName name="concepto1250.casillero">'104'!$M$31</definedName>
    <definedName name="concepto1250.error1">[1]_formulas!$H$80</definedName>
    <definedName name="concepto1250.error2">[1]_formulas!$H$81</definedName>
    <definedName name="concepto1250.error3">[1]_formulas!$H$82</definedName>
    <definedName name="concepto1251">'104'!$N$32</definedName>
    <definedName name="concepto1251.casillero">'104'!$M$32</definedName>
    <definedName name="concepto1252">'104'!$N$33</definedName>
    <definedName name="concepto1252.casillero">'104'!$M$33</definedName>
    <definedName name="concepto1260">'104'!$N$34</definedName>
    <definedName name="concepto1260.casillero">'104'!$M$34</definedName>
    <definedName name="concepto1260.error1">[1]_formulas!$H$83</definedName>
    <definedName name="concepto1260.error2">[1]_formulas!$H$84</definedName>
    <definedName name="concepto1260.error3">[1]_formulas!$H$85</definedName>
    <definedName name="concepto1261">'104'!$J$43</definedName>
    <definedName name="concepto1261.casillero">'104'!$I$43</definedName>
    <definedName name="concepto1261.error1">[1]_formulas!$H$424</definedName>
    <definedName name="concepto1261.error2">[1]_formulas!$H$425</definedName>
    <definedName name="concepto1261.error3">[1]_formulas!$H$426</definedName>
    <definedName name="concepto1262">'104'!$L$43</definedName>
    <definedName name="concepto1262.casillero">'104'!$K$43</definedName>
    <definedName name="concepto1262.error1">[1]_formulas!$H$427</definedName>
    <definedName name="concepto1262.error2">[1]_formulas!$H$428</definedName>
    <definedName name="concepto1262.error3">[1]_formulas!$H$429</definedName>
    <definedName name="concepto1263">'104'!$N$43</definedName>
    <definedName name="concepto1263.casillero">'104'!$M$43</definedName>
    <definedName name="concepto1263.error1">[1]_formulas!$H$430</definedName>
    <definedName name="concepto1270">'104'!$J$40</definedName>
    <definedName name="concepto1270.casillero">'104'!$I$40</definedName>
    <definedName name="concepto1270.error1">[1]_formulas!$H$270</definedName>
    <definedName name="concepto1270.error2">[1]_formulas!$H$271</definedName>
    <definedName name="concepto1271">'104'!$J$42</definedName>
    <definedName name="concepto1271.casillero">'104'!$I$42</definedName>
    <definedName name="concepto1271.error1">[1]_formulas!$H$403</definedName>
    <definedName name="concepto1271.error2">[1]_formulas!$H$404</definedName>
    <definedName name="concepto1271.error3">[1]_formulas!$H$405</definedName>
    <definedName name="concepto1280">'104'!$L$40</definedName>
    <definedName name="concepto1280.casillero">'104'!$K$40</definedName>
    <definedName name="concepto1280.error1">[1]_formulas!$H$86</definedName>
    <definedName name="concepto1280.error2">[1]_formulas!$H$87</definedName>
    <definedName name="concepto1280.error3">[1]_formulas!$H$88</definedName>
    <definedName name="concepto1281">'104'!$L$42</definedName>
    <definedName name="concepto1281.casillero">'104'!$K$42</definedName>
    <definedName name="concepto1281.error1">[1]_formulas!$H$406</definedName>
    <definedName name="concepto1281.error2">[1]_formulas!$H$407</definedName>
    <definedName name="concepto1281.error3">[1]_formulas!$H$408</definedName>
    <definedName name="concepto1290">'104'!$N$40</definedName>
    <definedName name="concepto1290.casillero">'104'!$M$40</definedName>
    <definedName name="concepto1290.error1">[1]_formulas!$H$128</definedName>
    <definedName name="concepto1290.error2">[1]_formulas!$H$129</definedName>
    <definedName name="concepto1290.error3">[1]_formulas!$H$130</definedName>
    <definedName name="concepto1291">'104'!$N$42</definedName>
    <definedName name="concepto1291.casillero">'104'!$M$42</definedName>
    <definedName name="concepto1291.error1">[1]_formulas!$H$409</definedName>
    <definedName name="concepto1291.error2">[1]_formulas!$H$410</definedName>
    <definedName name="concepto1291.error3">[1]_formulas!$H$411</definedName>
    <definedName name="concepto1390">'104'!$J$41</definedName>
    <definedName name="concepto1390.casillero">'104'!$I$41</definedName>
    <definedName name="concepto1390.error1">[1]_formulas!$H$272</definedName>
    <definedName name="concepto1390.error2">[1]_formulas!$H$273</definedName>
    <definedName name="concepto1400">'104'!$L$41</definedName>
    <definedName name="concepto1400.casillero">'104'!$K$41</definedName>
    <definedName name="concepto1400.error1">[1]_formulas!$H$89</definedName>
    <definedName name="concepto1400.error2">[1]_formulas!$H$90</definedName>
    <definedName name="concepto1400.error3">[1]_formulas!$H$91</definedName>
    <definedName name="concepto1410">'104'!$N$41</definedName>
    <definedName name="concepto1410.casillero">'104'!$M$41</definedName>
    <definedName name="concepto1410.error1">[1]_formulas!$H$131</definedName>
    <definedName name="concepto1410.error2">[1]_formulas!$H$132</definedName>
    <definedName name="concepto1410.error3">[1]_formulas!$H$133</definedName>
    <definedName name="concepto1470">'104'!$J$44</definedName>
    <definedName name="concepto1470.casillero">'104'!$I$44</definedName>
    <definedName name="concepto1470.error1">[1]_formulas!$H$274</definedName>
    <definedName name="concepto1470.error2">[1]_formulas!$H$275</definedName>
    <definedName name="concepto1480">'104'!$N$44</definedName>
    <definedName name="concepto1480.casillero">'104'!$M$44</definedName>
    <definedName name="concepto1480.error1">[1]_formulas!$H$134</definedName>
    <definedName name="concepto1480.error2">[1]_formulas!$H$135</definedName>
    <definedName name="concepto1480.error3">[1]_formulas!$H$136</definedName>
    <definedName name="concepto1550">'104'!$L$44</definedName>
    <definedName name="concepto1550.casillero">'104'!$K$44</definedName>
    <definedName name="concepto1550.error1">[1]_formulas!$H$92</definedName>
    <definedName name="concepto1550.error2">[1]_formulas!$H$93</definedName>
    <definedName name="concepto1550.error3">[1]_formulas!$H$94</definedName>
    <definedName name="concepto1552">'104'!$J$45</definedName>
    <definedName name="concepto1552.casillero">'104'!$I$45</definedName>
    <definedName name="concepto1552.error1">[1]_formulas!$H$276</definedName>
    <definedName name="concepto1552.error2">[1]_formulas!$H$277</definedName>
    <definedName name="concepto1554">'104'!$L$45</definedName>
    <definedName name="concepto1554.casillero">'104'!$K$45</definedName>
    <definedName name="concepto1554.error1">[1]_formulas!$H$95</definedName>
    <definedName name="concepto1554.error2">[1]_formulas!$H$96</definedName>
    <definedName name="concepto1554.error3">[1]_formulas!$H$97</definedName>
    <definedName name="concepto1556">'104'!$N$45</definedName>
    <definedName name="concepto1556.casillero">'104'!$M$45</definedName>
    <definedName name="concepto1556.error1">[1]_formulas!$H$137</definedName>
    <definedName name="concepto1556.error2">[1]_formulas!$H$138</definedName>
    <definedName name="concepto1556.error3">[1]_formulas!$H$139</definedName>
    <definedName name="concepto1600">'104'!$J$46</definedName>
    <definedName name="concepto1600.casillero">'104'!$I$46</definedName>
    <definedName name="concepto1600.error1">[1]_formulas!$H$278</definedName>
    <definedName name="concepto1600.error2">[1]_formulas!$H$279</definedName>
    <definedName name="concepto1610">'104'!$L$46</definedName>
    <definedName name="concepto1610.casillero">'104'!$K$46</definedName>
    <definedName name="concepto1610.error1">[1]_formulas!$H$98</definedName>
    <definedName name="concepto1610.error2">[1]_formulas!$H$99</definedName>
    <definedName name="concepto1610.error3">[1]_formulas!$H$100</definedName>
    <definedName name="concepto1620">'104'!$N$46</definedName>
    <definedName name="concepto1620.casillero">'104'!$M$46</definedName>
    <definedName name="concepto1620.error1">[1]_formulas!$H$140</definedName>
    <definedName name="concepto1620.error2">[1]_formulas!$H$141</definedName>
    <definedName name="concepto1620.error3">[1]_formulas!$H$142</definedName>
    <definedName name="concepto1640">'104'!$J$47</definedName>
    <definedName name="concepto1640.casillero">'104'!$I$47</definedName>
    <definedName name="concepto1640.error1">[1]_formulas!$H$280</definedName>
    <definedName name="concepto1640.error2">[1]_formulas!$H$281</definedName>
    <definedName name="concepto1650">'104'!$L$47</definedName>
    <definedName name="concepto1650.casillero">'104'!$K$47</definedName>
    <definedName name="concepto1650.error1">[1]_formulas!$H$101</definedName>
    <definedName name="concepto1650.error2">[1]_formulas!$H$102</definedName>
    <definedName name="concepto1650.error3">[1]_formulas!$H$103</definedName>
    <definedName name="concepto1660">'104'!$N$47</definedName>
    <definedName name="concepto1660.casillero">'104'!$M$47</definedName>
    <definedName name="concepto1660.error1">[1]_formulas!$H$143</definedName>
    <definedName name="concepto1660.error2">[1]_formulas!$H$144</definedName>
    <definedName name="concepto1660.error3">[1]_formulas!$H$145</definedName>
    <definedName name="concepto1700">'104'!$J$50</definedName>
    <definedName name="concepto1700.casillero">'104'!$I$50</definedName>
    <definedName name="concepto1700.error1">[1]_formulas!$H$282</definedName>
    <definedName name="concepto1700.error2">[1]_formulas!$H$283</definedName>
    <definedName name="concepto1710">'104'!$L$50</definedName>
    <definedName name="concepto1710.casillero">'104'!$K$50</definedName>
    <definedName name="concepto1710.error1">[1]_formulas!$H$104</definedName>
    <definedName name="concepto1710.error2">[1]_formulas!$H$105</definedName>
    <definedName name="concepto1710.error3">[1]_formulas!$H$106</definedName>
    <definedName name="concepto1720">'104'!$J$51</definedName>
    <definedName name="concepto1720.casillero">'104'!$I$51</definedName>
    <definedName name="concepto1720.error1">[1]_formulas!$H$284</definedName>
    <definedName name="concepto1720.error2">[1]_formulas!$H$285</definedName>
    <definedName name="concepto1730">'104'!$L$51</definedName>
    <definedName name="concepto1730.casillero">'104'!$K$51</definedName>
    <definedName name="concepto1730.error1">[1]_formulas!$H$107</definedName>
    <definedName name="concepto1730.error2">[1]_formulas!$H$108</definedName>
    <definedName name="concepto1730.error3">[1]_formulas!$H$109</definedName>
    <definedName name="concepto1735">'104'!$J$52</definedName>
    <definedName name="concepto1735.casillero">'104'!$I$52</definedName>
    <definedName name="concepto1735.error1">[1]_formulas!$H$286</definedName>
    <definedName name="concepto1735.error2">[1]_formulas!$H$287</definedName>
    <definedName name="concepto1740">'104'!$L$52</definedName>
    <definedName name="concepto1740.casillero">'104'!$K$52</definedName>
    <definedName name="concepto1740.error1">[1]_formulas!$H$110</definedName>
    <definedName name="concepto1740.error2">[1]_formulas!$H$111</definedName>
    <definedName name="concepto1740.error3">[1]_formulas!$H$112</definedName>
    <definedName name="concepto1780">'104'!$J$53</definedName>
    <definedName name="concepto1780.casillero">'104'!$I$53</definedName>
    <definedName name="concepto1780.error1">[1]_formulas!$H$116</definedName>
    <definedName name="concepto1780.error2">[1]_formulas!$H$117</definedName>
    <definedName name="concepto1780.error3">[1]_formulas!$H$118</definedName>
    <definedName name="concepto1790">'104'!$L$53</definedName>
    <definedName name="concepto1790.casillero">'104'!$K$53</definedName>
    <definedName name="concepto1790.error1">[1]_formulas!$H$113</definedName>
    <definedName name="concepto1790.error2">[1]_formulas!$H$114</definedName>
    <definedName name="concepto1790.error3">[1]_formulas!$H$115</definedName>
    <definedName name="concepto1800">'104'!$N$53</definedName>
    <definedName name="concepto1800.casillero">'104'!$M$53</definedName>
    <definedName name="concepto1800.error1">[1]_formulas!$H$155</definedName>
    <definedName name="concepto1800.error2">[1]_formulas!$H$156</definedName>
    <definedName name="concepto1800.error3">[1]_formulas!$H$157</definedName>
    <definedName name="concepto1818">'104'!$J$54</definedName>
    <definedName name="concepto1818.casillero">'104'!$I$54</definedName>
    <definedName name="concepto1818.error1">[1]_formulas!$H$288</definedName>
    <definedName name="concepto1818.error2">[1]_formulas!$H$289</definedName>
    <definedName name="concepto1820">'104'!$L$54</definedName>
    <definedName name="concepto1820.casillero">'104'!$K$54</definedName>
    <definedName name="concepto1820.error1">[1]_formulas!$H$119</definedName>
    <definedName name="concepto1820.error2">[1]_formulas!$H$120</definedName>
    <definedName name="concepto1820.error3">[1]_formulas!$H$121</definedName>
    <definedName name="concepto1823">'104'!$J$55</definedName>
    <definedName name="concepto1823.casillero">'104'!$I$55</definedName>
    <definedName name="concepto1823.error1">[1]_formulas!$H$290</definedName>
    <definedName name="concepto1823.error2">[1]_formulas!$H$291</definedName>
    <definedName name="concepto1825">'104'!$L$55</definedName>
    <definedName name="concepto1825.casillero">'104'!$K$55</definedName>
    <definedName name="concepto1825.error1">[1]_formulas!$H$122</definedName>
    <definedName name="concepto1825.error2">[1]_formulas!$H$123</definedName>
    <definedName name="concepto1825.error3">[1]_formulas!$H$124</definedName>
    <definedName name="concepto1830">'104'!$L$56</definedName>
    <definedName name="concepto1830.casillero">'104'!$K$56</definedName>
    <definedName name="concepto1830.error1">[1]_formulas!$H$292</definedName>
    <definedName name="concepto1830.error2">[1]_formulas!$H$293</definedName>
    <definedName name="concepto1900">'104'!$L$57</definedName>
    <definedName name="concepto1900.casillero">'104'!$K$57</definedName>
    <definedName name="concepto1900.error1">[1]_formulas!$H$294</definedName>
    <definedName name="concepto1900.error2">[1]_formulas!$H$295</definedName>
    <definedName name="concepto1910">'104'!$N$57</definedName>
    <definedName name="concepto1910.casillero">'104'!$M$57</definedName>
    <definedName name="concepto1910.error1">[1]_formulas!$H$158</definedName>
    <definedName name="concepto1910.error2">[1]_formulas!$H$159</definedName>
    <definedName name="concepto1910.error3">[1]_formulas!$H$160</definedName>
    <definedName name="concepto1978">'104'!$J$58</definedName>
    <definedName name="concepto1978.casillero">'104'!$I$58</definedName>
    <definedName name="concepto1978.error1">[1]_formulas!$H$296</definedName>
    <definedName name="concepto1978.error2">[1]_formulas!$H$297</definedName>
    <definedName name="concepto1980">'104'!$L$58</definedName>
    <definedName name="concepto1980.casillero">'104'!$K$58</definedName>
    <definedName name="concepto1980.error1">[1]_formulas!$H$125</definedName>
    <definedName name="concepto1980.error2">[1]_formulas!$H$126</definedName>
    <definedName name="concepto1980.error3">[1]_formulas!$H$127</definedName>
    <definedName name="concepto1990">'104'!$N$58</definedName>
    <definedName name="concepto1990.advertencia">[1]_formulas!$I$161</definedName>
    <definedName name="concepto1990.casillero">'104'!$M$58</definedName>
    <definedName name="concepto1990.error1">[1]_formulas!$H$162</definedName>
    <definedName name="concepto1990.error2">[1]_formulas!$H$163</definedName>
    <definedName name="concepto2110">'104'!$N$60</definedName>
    <definedName name="concepto2110.casillero">'104'!$M$60</definedName>
    <definedName name="concepto2110.error1">[1]_formulas!$H$164</definedName>
    <definedName name="concepto2110.error2">[1]_formulas!$H$165</definedName>
    <definedName name="concepto2110.error3">[1]_formulas!$H$166</definedName>
    <definedName name="concepto2130">'104'!$N$61</definedName>
    <definedName name="concepto2130.advertencia">[1]_formulas!$I$167</definedName>
    <definedName name="concepto2130.casillero">'104'!$M$61</definedName>
    <definedName name="concepto2130.error1">[1]_formulas!$H$168</definedName>
    <definedName name="concepto2130.error2">[1]_formulas!$H$169</definedName>
    <definedName name="concepto2130.error3">[1]_formulas!$H$170</definedName>
    <definedName name="concepto2130.sugerido">'104'!$L$61</definedName>
    <definedName name="concepto2140">'104'!$N$67</definedName>
    <definedName name="concepto2140.casillero">'104'!$M$67</definedName>
    <definedName name="concepto2140.error1">[1]_formulas!$H$171</definedName>
    <definedName name="concepto2140.error2">[1]_formulas!$H$172</definedName>
    <definedName name="concepto2140.error3">[1]_formulas!$H$173</definedName>
    <definedName name="concepto2150">'104'!$N$68</definedName>
    <definedName name="concepto2150.casillero">'104'!$M$68</definedName>
    <definedName name="concepto2150.error1">[1]_formulas!$H$174</definedName>
    <definedName name="concepto2150.error2">[1]_formulas!$H$175</definedName>
    <definedName name="concepto2150.error3">[1]_formulas!$H$176</definedName>
    <definedName name="concepto2160">'104'!$N$72</definedName>
    <definedName name="concepto2160.casillero">'104'!$M$72</definedName>
    <definedName name="concepto2160.error2">[1]_formulas!$H$185</definedName>
    <definedName name="concepto2160.error3">[1]_formulas!$H$186</definedName>
    <definedName name="concepto2170">'104'!$N$73</definedName>
    <definedName name="concepto2170.casillero">'104'!$M$73</definedName>
    <definedName name="concepto2170.error2">[1]_formulas!$H$188</definedName>
    <definedName name="concepto2170.error3">[1]_formulas!$H$189</definedName>
    <definedName name="concepto2200">'104'!$N$76</definedName>
    <definedName name="concepto2200.casillero">'104'!$M$76</definedName>
    <definedName name="concepto2200.error1">[1]_formulas!$H$298</definedName>
    <definedName name="concepto2200.error2">[1]_formulas!$H$299</definedName>
    <definedName name="concepto2210">'104'!$N$80</definedName>
    <definedName name="concepto2210.casillero">'104'!$M$80</definedName>
    <definedName name="concepto2210.error1">[1]_formulas!$H$300</definedName>
    <definedName name="concepto2210.error2">[1]_formulas!$H$301</definedName>
    <definedName name="concepto2212">'104'!$N$81</definedName>
    <definedName name="concepto2212.casillero">'104'!$M$81</definedName>
    <definedName name="concepto2212.error1">[1]_formulas!$H$302</definedName>
    <definedName name="concepto2212.error2">[1]_formulas!$H$303</definedName>
    <definedName name="concepto2215">'104'!$N$82</definedName>
    <definedName name="concepto2215.casillero">'104'!$M$82</definedName>
    <definedName name="concepto2215.error1">[1]_formulas!$H$304</definedName>
    <definedName name="concepto2215.error2">[1]_formulas!$H$305</definedName>
    <definedName name="concepto2220">'104'!$N$84</definedName>
    <definedName name="concepto2220.advertencia">[1]_formulas!$I$205</definedName>
    <definedName name="concepto2220.casillero">'104'!$M$84</definedName>
    <definedName name="concepto2220.error1">[1]_formulas!$H$206</definedName>
    <definedName name="concepto2220.error2">[1]_formulas!$H$207</definedName>
    <definedName name="concepto2220.error3">[1]_formulas!$H$208</definedName>
    <definedName name="concepto2220.error4">[1]_formulas!$H$209</definedName>
    <definedName name="concepto2220.sugerido">'104'!$L$84</definedName>
    <definedName name="concepto2230">'104'!$N$85</definedName>
    <definedName name="concepto2230.advertencia">[1]_formulas!$I$210</definedName>
    <definedName name="concepto2230.casillero">'104'!$M$85</definedName>
    <definedName name="concepto2230.error1">[1]_formulas!$H$211</definedName>
    <definedName name="concepto2230.error2">[1]_formulas!$H$212</definedName>
    <definedName name="concepto2230.error3">[1]_formulas!$H$213</definedName>
    <definedName name="concepto2230.error4">[1]_formulas!$H$214</definedName>
    <definedName name="concepto2230.sugerido">'104'!$L$85</definedName>
    <definedName name="concepto2250">'104'!$N$88</definedName>
    <definedName name="concepto2250.casillero">'104'!$M$88</definedName>
    <definedName name="concepto2250.error1">[1]_formulas!$H$224</definedName>
    <definedName name="concepto2250.error2">[1]_formulas!$H$225</definedName>
    <definedName name="concepto2250.error3">[1]_formulas!$H$226</definedName>
    <definedName name="concepto2260">'104'!$N$89</definedName>
    <definedName name="concepto2260.casillero">'104'!$M$89</definedName>
    <definedName name="concepto2260.error1">[1]_formulas!$H$227</definedName>
    <definedName name="concepto2260.error2">[1]_formulas!$H$228</definedName>
    <definedName name="concepto2260.error3">[1]_formulas!$H$229</definedName>
    <definedName name="concepto2270">'104'!$N$90</definedName>
    <definedName name="concepto2270.casillero">'104'!$M$90</definedName>
    <definedName name="concepto2270.error1">[1]_formulas!$H$230</definedName>
    <definedName name="concepto2270.error2">[1]_formulas!$H$231</definedName>
    <definedName name="concepto2270.error3">[1]_formulas!$H$232</definedName>
    <definedName name="concepto2515">'104'!$N$98</definedName>
    <definedName name="concepto2515.casillero">'104'!$M$98</definedName>
    <definedName name="concepto2515.error1">[1]_formulas!$H$306</definedName>
    <definedName name="concepto2515.error2">[1]_formulas!$H$307</definedName>
    <definedName name="concepto2515.error3">[1]_formulas!$H$308</definedName>
    <definedName name="concepto252">'104'!$F$36</definedName>
    <definedName name="concepto252.casillero">'104'!$E$36</definedName>
    <definedName name="concepto252.error1">[1]_formulas!$H$344</definedName>
    <definedName name="concepto252.error2">[1]_formulas!$H$345</definedName>
    <definedName name="concepto2520">'104'!$N$100</definedName>
    <definedName name="concepto2520.casillero">'104'!$M$100</definedName>
    <definedName name="concepto2520.error1">[1]_formulas!$H$309</definedName>
    <definedName name="concepto2520.error2">[1]_formulas!$H$310</definedName>
    <definedName name="concepto2525">'104'!$N$99</definedName>
    <definedName name="concepto2525.casillero">'104'!$M$99</definedName>
    <definedName name="concepto2525.error1">[1]_formulas!$H$311</definedName>
    <definedName name="concepto2525.error2">[1]_formulas!$H$312</definedName>
    <definedName name="concepto2525.error3">[1]_formulas!$H$313</definedName>
    <definedName name="concepto2530">'104'!$N$102</definedName>
    <definedName name="concepto2530.casillero">'104'!$M$102</definedName>
    <definedName name="concepto2530.error1">[1]_formulas!$H$314</definedName>
    <definedName name="concepto2530.error2">[1]_formulas!$H$315</definedName>
    <definedName name="concepto254">'104'!$N$36</definedName>
    <definedName name="concepto254.casillero">'104'!$M$36</definedName>
    <definedName name="concepto254.error1">[1]_formulas!$H$346</definedName>
    <definedName name="concepto254.error2">[1]_formulas!$H$347</definedName>
    <definedName name="concepto2540">'104'!$N$103</definedName>
    <definedName name="concepto2540.casillero">'104'!$M$103</definedName>
    <definedName name="concepto2540.error1">[1]_formulas!$H$237</definedName>
    <definedName name="concepto2540.error2">[1]_formulas!$H$238</definedName>
    <definedName name="concepto2540.error3">[1]_formulas!$H$239</definedName>
    <definedName name="concepto2550">'104'!$N$104</definedName>
    <definedName name="concepto2550.casillero">'104'!$M$104</definedName>
    <definedName name="concepto2550.error1">[1]_formulas!$H$240</definedName>
    <definedName name="concepto2550.error2">[1]_formulas!$H$241</definedName>
    <definedName name="concepto2550.error3">[1]_formulas!$H$242</definedName>
    <definedName name="concepto2555">'104'!$N$105</definedName>
    <definedName name="concepto2555.casillero">'104'!$M$105</definedName>
    <definedName name="concepto2555.error1">[1]_formulas!$H$316</definedName>
    <definedName name="concepto2555.error2">[1]_formulas!$H$317</definedName>
    <definedName name="concepto256">'104'!$F$63</definedName>
    <definedName name="concepto256.casillero">'104'!$E$63</definedName>
    <definedName name="concepto256.error1">[1]_formulas!$H$348</definedName>
    <definedName name="concepto256.error2">[1]_formulas!$H$349</definedName>
    <definedName name="concepto2560">'104'!$N$109</definedName>
    <definedName name="concepto2560.casillero">'104'!$M$109</definedName>
    <definedName name="concepto2560.error1">[1]_formulas!$H$246</definedName>
    <definedName name="concepto2560.error2">[1]_formulas!$H$247</definedName>
    <definedName name="concepto2560.error3">[1]_formulas!$H$248</definedName>
    <definedName name="concepto2565">'104'!$N$107</definedName>
    <definedName name="concepto2565.casillero">'104'!$M$107</definedName>
    <definedName name="concepto2565.error1">[1]_formulas!$H$243</definedName>
    <definedName name="concepto2565.error2">[1]_formulas!$H$244</definedName>
    <definedName name="concepto2565.error3">[1]_formulas!$H$245</definedName>
    <definedName name="concepto2570">'104'!$N$111</definedName>
    <definedName name="concepto2570.advertencia1">[1]_formulas!$I$255</definedName>
    <definedName name="concepto2570.casillero">'104'!$M$111</definedName>
    <definedName name="concepto2570.error1">[1]_formulas!$H$252</definedName>
    <definedName name="concepto2570.error2">[1]_formulas!$H$253</definedName>
    <definedName name="concepto2570.error3">[1]_formulas!$H$254</definedName>
    <definedName name="concepto258">'104'!$N$63</definedName>
    <definedName name="concepto258.casillero">'104'!$M$63</definedName>
    <definedName name="concepto258.error1">[1]_formulas!$H$350</definedName>
    <definedName name="concepto258.error2">[1]_formulas!$H$351</definedName>
    <definedName name="concepto2580">'104'!$N$114</definedName>
    <definedName name="concepto2580.casillero">'104'!$M$114</definedName>
    <definedName name="concepto2580.error1">[1]_formulas!$H$318</definedName>
    <definedName name="concepto2580.error2">[1]_formulas!$H$319</definedName>
    <definedName name="concepto2590">'104'!$N$113</definedName>
    <definedName name="concepto2590.casillero">'104'!$M$113</definedName>
    <definedName name="concepto2590.error1">[1]_formulas!$H$320</definedName>
    <definedName name="concepto2590.error2">[1]_formulas!$H$321</definedName>
    <definedName name="concepto260">'104'!$N$64</definedName>
    <definedName name="concepto260.casillero">'104'!$M$64</definedName>
    <definedName name="concepto260.error1">[1]_formulas!$H$352</definedName>
    <definedName name="concepto260.error2">[1]_formulas!$H$353</definedName>
    <definedName name="concepto2600">'104'!$N$115</definedName>
    <definedName name="concepto2600.casillero">'104'!$M$115</definedName>
    <definedName name="concepto2600.error1">[1]_formulas!$H$322</definedName>
    <definedName name="concepto2600.error2">[1]_formulas!$H$323</definedName>
    <definedName name="concepto2601">'104'!$N$119</definedName>
    <definedName name="concepto2601.casillero">'104'!$M$119</definedName>
    <definedName name="concepto2602">'104'!$N$120</definedName>
    <definedName name="concepto2602.casillero">'104'!$M$120</definedName>
    <definedName name="concepto2602.error1">[1]_formulas!$H$371</definedName>
    <definedName name="concepto2602.error2">[1]_formulas!$H$372</definedName>
    <definedName name="concepto2602.error3">[1]_formulas!$H$373</definedName>
    <definedName name="concepto2603">'104'!$N$121</definedName>
    <definedName name="concepto2603.casillero">'104'!$M$121</definedName>
    <definedName name="concepto2603.error1">[1]_formulas!$H$374</definedName>
    <definedName name="concepto2603.error2">[1]_formulas!$H$375</definedName>
    <definedName name="concepto2603.error3">[1]_formulas!$H$376</definedName>
    <definedName name="concepto2604">'104'!$N$122</definedName>
    <definedName name="concepto2604.casillero">'104'!$M$122</definedName>
    <definedName name="concepto2604.error1">[1]_formulas!$H$377</definedName>
    <definedName name="concepto2604.error2">[1]_formulas!$H$378</definedName>
    <definedName name="concepto2604.error3">[1]_formulas!$H$379</definedName>
    <definedName name="concepto2605">'104'!$N$117</definedName>
    <definedName name="concepto2605.casillero">'104'!$M$117</definedName>
    <definedName name="concepto2605.error1">[1]_formulas!$H$249</definedName>
    <definedName name="concepto2605.error3">[1]_formulas!$H$250</definedName>
    <definedName name="concepto2605.error4">[1]_formulas!$H$251</definedName>
    <definedName name="concepto2606">'104'!$N$123</definedName>
    <definedName name="concepto2606.casillero">'104'!$M$123</definedName>
    <definedName name="concepto2606.error1">[1]_formulas!$H$380</definedName>
    <definedName name="concepto2606.error2">[1]_formulas!$H$381</definedName>
    <definedName name="concepto2606.error3">[1]_formulas!$H$382</definedName>
    <definedName name="concepto2607">'104'!$N$124</definedName>
    <definedName name="concepto2607.casillero">'104'!$M$124</definedName>
    <definedName name="concepto2607.error1">[1]_formulas!$H$383</definedName>
    <definedName name="concepto2607.error2">[1]_formulas!$H$384</definedName>
    <definedName name="concepto2607.error3">[1]_formulas!$H$385</definedName>
    <definedName name="concepto2608">'104'!$N$125</definedName>
    <definedName name="concepto2608.casillero">'104'!$M$125</definedName>
    <definedName name="concepto2608.error1">[1]_formulas!$H$386</definedName>
    <definedName name="concepto2608.error2">[1]_formulas!$H$387</definedName>
    <definedName name="concepto2608.error3">[1]_formulas!$H$388</definedName>
    <definedName name="concepto2610">'104'!$N$128</definedName>
    <definedName name="concepto2610.casillero">'104'!$M$128</definedName>
    <definedName name="concepto2610.error1">[1]_formulas!$H$256</definedName>
    <definedName name="concepto2610.error2">[1]_formulas!$H$257</definedName>
    <definedName name="concepto2610.error3">[1]_formulas!$H$258</definedName>
    <definedName name="concepto2620">'104'!$N$129</definedName>
    <definedName name="concepto2620.casillero">'104'!$M$129</definedName>
    <definedName name="concepto2620.error1">[1]_formulas!$H$324</definedName>
    <definedName name="concepto2620.error2">[1]_formulas!$H$325</definedName>
    <definedName name="concepto2630">'104'!$N$130</definedName>
    <definedName name="concepto2630.casillero">'104'!$M$130</definedName>
    <definedName name="concepto2630.error1">[1]_formulas!$H$326</definedName>
    <definedName name="concepto2630.error2">[1]_formulas!$H$327</definedName>
    <definedName name="concepto2640">'104'!$N$131</definedName>
    <definedName name="concepto2640.casillero">'104'!$M$131</definedName>
    <definedName name="concepto2640.error1">[1]_formulas!$H$259</definedName>
    <definedName name="concepto2640.error2">[1]_formulas!$H$260</definedName>
    <definedName name="concepto2640.error3">[1]_formulas!$H$261</definedName>
    <definedName name="concepto2860">'104'!$N$48</definedName>
    <definedName name="concepto2860.casillero">'104'!$M$48</definedName>
    <definedName name="concepto2860.error1">[1]_formulas!$H$146</definedName>
    <definedName name="concepto2860.error2">[1]_formulas!$H$147</definedName>
    <definedName name="concepto2860.error3">[1]_formulas!$H$148</definedName>
    <definedName name="concepto2860.error4">[1]_formulas!$H$149</definedName>
    <definedName name="concepto2860.error5">[1]_formulas!$H$150</definedName>
    <definedName name="concepto2865">'104'!$N$49</definedName>
    <definedName name="concepto2865.casillero">'104'!$M$49</definedName>
    <definedName name="concepto2865.error1">[1]_formulas!$H$151</definedName>
    <definedName name="concepto2865.error2">[1]_formulas!$H$152</definedName>
    <definedName name="concepto2865.error3">[1]_formulas!$H$153</definedName>
    <definedName name="concepto2865.error4">[1]_formulas!$H$154</definedName>
    <definedName name="concepto2870">'104'!$N$69</definedName>
    <definedName name="concepto2870.casillero">'104'!$M$69</definedName>
    <definedName name="concepto2870.error1">[1]_formulas!$H$177</definedName>
    <definedName name="concepto2870.error2">[1]_formulas!$H$178</definedName>
    <definedName name="concepto2870.error3">[1]_formulas!$H$179</definedName>
    <definedName name="concepto2880">'104'!$N$70</definedName>
    <definedName name="concepto2880.casillero">'104'!$M$70</definedName>
    <definedName name="concepto2880.error1">[1]_formulas!$H$180</definedName>
    <definedName name="concepto2880.error2">[1]_formulas!$H$181</definedName>
    <definedName name="concepto2880.error3">[1]_formulas!$H$182</definedName>
    <definedName name="concepto2880.error4">[1]_formulas!$H$183</definedName>
    <definedName name="concepto2890">'104'!$N$74</definedName>
    <definedName name="concepto2890.casillero">'104'!$M$74</definedName>
    <definedName name="concepto2890.error1">[1]_formulas!$H$190</definedName>
    <definedName name="concepto2890.error2">[1]_formulas!$H$191</definedName>
    <definedName name="concepto2890.error3">[1]_formulas!$H$192</definedName>
    <definedName name="concepto2900">'104'!$N$75</definedName>
    <definedName name="concepto2900.casillero">'104'!$M$75</definedName>
    <definedName name="concepto2900.error1">[1]_formulas!$H$193</definedName>
    <definedName name="concepto2900.error3">[1]_formulas!$H$195</definedName>
    <definedName name="concepto2900.error4">[1]_formulas!$H$196</definedName>
    <definedName name="concepto2910">'104'!$N$78</definedName>
    <definedName name="concepto2910.casillero">'104'!$M$78</definedName>
    <definedName name="concepto2910.error1">[1]_formulas!$H$197</definedName>
    <definedName name="concepto2910.error2">[1]_formulas!$H$198</definedName>
    <definedName name="concepto2910.error3">[1]_formulas!$H$199</definedName>
    <definedName name="concepto2910.error4">[1]_formulas!$H$200</definedName>
    <definedName name="concepto2920">'104'!$N$79</definedName>
    <definedName name="concepto2920.casillero">'104'!$M$79</definedName>
    <definedName name="concepto2920.error1">[1]_formulas!$H$201</definedName>
    <definedName name="concepto2920.error2">[1]_formulas!$H$202</definedName>
    <definedName name="concepto2920.error3">[1]_formulas!$H$203</definedName>
    <definedName name="concepto2920.error4">[1]_formulas!$H$204</definedName>
    <definedName name="concepto2930">'104'!$N$86</definedName>
    <definedName name="concepto2930.casillero">'104'!$M$86</definedName>
    <definedName name="concepto2930.error1">[1]_formulas!$H$215</definedName>
    <definedName name="concepto2930.error2">[1]_formulas!$H$216</definedName>
    <definedName name="concepto2930.error3">[1]_formulas!$H$217</definedName>
    <definedName name="concepto2940">'104'!$N$87</definedName>
    <definedName name="concepto2940.advertencia">[1]_formulas!$I$219</definedName>
    <definedName name="concepto2940.casillero">'104'!$M$87</definedName>
    <definedName name="concepto2940.error1">[1]_formulas!$H$218</definedName>
    <definedName name="concepto2940.error2">[1]_formulas!$H$220</definedName>
    <definedName name="concepto2940.error3">[1]_formulas!$H$221</definedName>
    <definedName name="concepto2940.error4">[1]_formulas!$H$222</definedName>
    <definedName name="concepto2940.error5">[1]_formulas!$H$223</definedName>
    <definedName name="concepto2940.sugerido">'104'!$L$87</definedName>
    <definedName name="concepto2950">'104'!$N$11</definedName>
    <definedName name="concepto2950.casillero">'104'!$M$11</definedName>
    <definedName name="concepto2950.error1">[1]_formulas!$H$38</definedName>
    <definedName name="concepto2950.error2">[1]_formulas!$H$39</definedName>
    <definedName name="concepto2950.error3">[1]_formulas!$H$40</definedName>
    <definedName name="concepto2950.error4">[1]_formulas!$H$41</definedName>
    <definedName name="concepto2951">'104'!$N$77</definedName>
    <definedName name="concepto2951.casillero">'104'!$M$77</definedName>
    <definedName name="concepto2951.error1">[1]_formulas!$H$412</definedName>
    <definedName name="concepto2951.error2">[1]_formulas!$H$413</definedName>
    <definedName name="concepto2955">'104'!$N$12</definedName>
    <definedName name="concepto2955.casillero">'104'!$M$12</definedName>
    <definedName name="concepto2955.error1">[1]_formulas!$H$42</definedName>
    <definedName name="concepto2955.error2">[1]_formulas!$H$43</definedName>
    <definedName name="concepto2955.error3">[1]_formulas!$H$44</definedName>
    <definedName name="concepto2955.error4">[1]_formulas!$H$45</definedName>
    <definedName name="concepto2960">'104'!$N$101</definedName>
    <definedName name="concepto2960.casillero">'104'!$M$101</definedName>
    <definedName name="concepto2960.error1">[1]_formulas!$H$233</definedName>
    <definedName name="concepto2960.error2">[1]_formulas!$H$234</definedName>
    <definedName name="concepto2960.error3">[1]_formulas!$H$235</definedName>
    <definedName name="concepto2960.error4">[1]_formulas!$H$236</definedName>
    <definedName name="concepto2970">'104'!$L$93</definedName>
    <definedName name="concepto2970.casillero">'104'!$K$93</definedName>
    <definedName name="concepto2970.error1">[1]_formulas!$H$354</definedName>
    <definedName name="concepto2970.error2">[1]_formulas!$H$355</definedName>
    <definedName name="concepto2970.error3">[1]_formulas!$H$356</definedName>
    <definedName name="concepto2980">'104'!$N$93</definedName>
    <definedName name="concepto2980.casillero">'104'!$M$93</definedName>
    <definedName name="concepto2980.error1">[1]_formulas!$H$357</definedName>
    <definedName name="concepto2980.error2">[1]_formulas!$H$358</definedName>
    <definedName name="concepto2980.error3">[1]_formulas!$H$359</definedName>
    <definedName name="concepto2980.error4">[1]_formulas!$H$360</definedName>
    <definedName name="concepto2980.error5">[1]_formulas!$H$361</definedName>
    <definedName name="concepto2990">'104'!$N$95</definedName>
    <definedName name="concepto2990.casillero">'104'!$M$95</definedName>
    <definedName name="concepto2990.error1">[1]_formulas!$H$362</definedName>
    <definedName name="concepto2990.error2">[1]_formulas!$H$363</definedName>
    <definedName name="concepto2990.error3">[1]_formulas!$H$364</definedName>
    <definedName name="concepto2990.error4">[1]_formulas!$H$365</definedName>
    <definedName name="concepto3020">'104'!$M$66</definedName>
    <definedName name="concepto3555">'104'!$N$106</definedName>
    <definedName name="concepto3555.advertencia1">[1]_formulas!$I$392</definedName>
    <definedName name="concepto3555.casillero">'104'!$M$106</definedName>
    <definedName name="concepto3555.error1">[1]_formulas!$H$389</definedName>
    <definedName name="concepto3555.error2">[1]_formulas!$H$390</definedName>
    <definedName name="concepto3555.error3">[1]_formulas!$H$391</definedName>
    <definedName name="concepto450">'104'!$J$7</definedName>
    <definedName name="concepto450.casillero">'104'!$I$7</definedName>
    <definedName name="concepto450.error1">[1]_formulas!$H$328</definedName>
    <definedName name="concepto450.error2">[1]_formulas!$H$329</definedName>
    <definedName name="concepto451">'104'!$J$9</definedName>
    <definedName name="concepto451.casillero">'104'!$I$9</definedName>
    <definedName name="concepto451.error1">[1]_formulas!$H$394</definedName>
    <definedName name="concepto451.error2">[1]_formulas!$H$395</definedName>
    <definedName name="concepto451.error3">[1]_formulas!$H$396</definedName>
    <definedName name="concepto452">'104'!$J$10</definedName>
    <definedName name="concepto452.casillero">'104'!$I$10</definedName>
    <definedName name="concepto452.error1">[1]_formulas!$H$415</definedName>
    <definedName name="concepto452.error2">[1]_formulas!$H$416</definedName>
    <definedName name="concepto452.error3">[1]_formulas!$H$417</definedName>
    <definedName name="concepto460">'104'!$L$7</definedName>
    <definedName name="concepto460.casillero">'104'!$K$7</definedName>
    <definedName name="concepto460.error1">[1]_formulas!$H$5</definedName>
    <definedName name="concepto460.error2">[1]_formulas!$H$6</definedName>
    <definedName name="concepto460.error3">[1]_formulas!$H$7</definedName>
    <definedName name="concepto461">'104'!$L$9</definedName>
    <definedName name="concepto461.casillero">'104'!$K$9</definedName>
    <definedName name="concepto461.error1">[1]_formulas!$H$397</definedName>
    <definedName name="concepto461.error2">[1]_formulas!$H$398</definedName>
    <definedName name="concepto461.error3">[1]_formulas!$H$399</definedName>
    <definedName name="concepto462">'104'!$L$10</definedName>
    <definedName name="concepto462.casillero">'104'!$K$10</definedName>
    <definedName name="concepto462.error1">[1]_formulas!$H$418</definedName>
    <definedName name="concepto462.error2">[1]_formulas!$H$419</definedName>
    <definedName name="concepto462.error3">[1]_formulas!$H$420</definedName>
    <definedName name="concepto470">'104'!$N$7</definedName>
    <definedName name="concepto470.casillero">'104'!$M$7</definedName>
    <definedName name="concepto470.error1">[1]_formulas!$H$32</definedName>
    <definedName name="concepto470.error2">[1]_formulas!$H$33</definedName>
    <definedName name="concepto470.error3">[1]_formulas!$H$34</definedName>
    <definedName name="concepto471">'104'!$N$9</definedName>
    <definedName name="concepto471.casillero">'104'!$M$9</definedName>
    <definedName name="concepto471.error1">[1]_formulas!$H$400</definedName>
    <definedName name="concepto471.error2">[1]_formulas!$H$401</definedName>
    <definedName name="concepto471.error3">[1]_formulas!$H$402</definedName>
    <definedName name="concepto472">'104'!$N$10</definedName>
    <definedName name="concepto472.casillero">'104'!$M$10</definedName>
    <definedName name="concepto472.error1">[1]_formulas!$H$421</definedName>
    <definedName name="concepto472.error2">[1]_formulas!$H$422</definedName>
    <definedName name="concepto472.error3">[1]_formulas!$H$423</definedName>
    <definedName name="concepto510">'104'!$J$8</definedName>
    <definedName name="concepto510.casillero">'104'!$I$8</definedName>
    <definedName name="concepto510.error1">[1]_formulas!$H$330</definedName>
    <definedName name="concepto510.error2">[1]_formulas!$H$331</definedName>
    <definedName name="concepto520">'104'!$L$8</definedName>
    <definedName name="concepto520.casillero">'104'!$K$8</definedName>
    <definedName name="concepto520.error1">[1]_formulas!$H$8</definedName>
    <definedName name="concepto520.error2">[1]_formulas!$H$9</definedName>
    <definedName name="concepto520.error3">[1]_formulas!$H$10</definedName>
    <definedName name="concepto530">'104'!$N$8</definedName>
    <definedName name="concepto530.casillero">'104'!$M$8</definedName>
    <definedName name="concepto530.error1">[1]_formulas!$H$35</definedName>
    <definedName name="concepto530.error2">[1]_formulas!$H$36</definedName>
    <definedName name="concepto530.error3">[1]_formulas!$H$37</definedName>
    <definedName name="concepto570">'104'!$J$13</definedName>
    <definedName name="concepto570.casillero">'104'!$I$13</definedName>
    <definedName name="concepto570.error1">[1]_formulas!$H$332</definedName>
    <definedName name="concepto570.error2">[1]_formulas!$H$333</definedName>
    <definedName name="concepto580">'104'!$L$13</definedName>
    <definedName name="concepto580.casillero">'104'!$K$13</definedName>
    <definedName name="concepto580.error1">[1]_formulas!$H$11</definedName>
    <definedName name="concepto580.error2">[1]_formulas!$H$12</definedName>
    <definedName name="concepto580.error3">[1]_formulas!$H$13</definedName>
    <definedName name="concepto610">'104'!$J$14</definedName>
    <definedName name="concepto610.casillero">'104'!$I$14</definedName>
    <definedName name="concepto610.error1">[1]_formulas!$H$334</definedName>
    <definedName name="concepto610.error2">[1]_formulas!$H$335</definedName>
    <definedName name="concepto620">'104'!$L$14</definedName>
    <definedName name="concepto620.casillero">'104'!$K$14</definedName>
    <definedName name="concepto620.error1">[1]_formulas!$H$14</definedName>
    <definedName name="concepto620.error2">[1]_formulas!$H$15</definedName>
    <definedName name="concepto620.error3">[1]_formulas!$H$16</definedName>
    <definedName name="concepto670">'104'!$J$15</definedName>
    <definedName name="concepto670.casillero">'104'!$I$15</definedName>
    <definedName name="concepto670.error1">[1]_formulas!$H$336</definedName>
    <definedName name="concepto670.error2">[1]_formulas!$H$337</definedName>
    <definedName name="concepto680">'104'!$L$15</definedName>
    <definedName name="concepto680.casillero">'104'!$K$15</definedName>
    <definedName name="concepto680.error1">[1]_formulas!$H$17</definedName>
    <definedName name="concepto680.error2">[1]_formulas!$H$18</definedName>
    <definedName name="concepto680.error3">[1]_formulas!$H$19</definedName>
    <definedName name="concepto700">'104'!$J$16</definedName>
    <definedName name="concepto700.casillero">'104'!$I$16</definedName>
    <definedName name="concepto700.error1">[1]_formulas!$H$338</definedName>
    <definedName name="concepto700.error2">[1]_formulas!$H$339</definedName>
    <definedName name="concepto710">'104'!$L$16</definedName>
    <definedName name="concepto710.casillero">'104'!$K$16</definedName>
    <definedName name="concepto710.error1">[1]_formulas!$H$20</definedName>
    <definedName name="concepto710.error2">[1]_formulas!$H$21</definedName>
    <definedName name="concepto710.error3">[1]_formulas!$H$22</definedName>
    <definedName name="concepto790">'104'!$J$17</definedName>
    <definedName name="concepto790.casillero">'104'!$I$17</definedName>
    <definedName name="concepto790.error1">[1]_formulas!$H$340</definedName>
    <definedName name="concepto790.error2">[1]_formulas!$H$341</definedName>
    <definedName name="concepto800">'104'!$L$17</definedName>
    <definedName name="concepto800.casillero">'104'!$K$17</definedName>
    <definedName name="concepto800.error1">[1]_formulas!$H$23</definedName>
    <definedName name="concepto800.error2">[1]_formulas!$H$24</definedName>
    <definedName name="concepto800.error3">[1]_formulas!$H$25</definedName>
    <definedName name="concepto810">'104'!$J$18</definedName>
    <definedName name="concepto810.casillero">'104'!$I$18</definedName>
    <definedName name="concepto810.error1">[1]_formulas!$H$342</definedName>
    <definedName name="concepto810.error2">[1]_formulas!$H$343</definedName>
    <definedName name="concepto820">'104'!$L$18</definedName>
    <definedName name="concepto820.casillero">'104'!$K$18</definedName>
    <definedName name="concepto820.error1">[1]_formulas!$H$26</definedName>
    <definedName name="concepto820.error2">[1]_formulas!$H$27</definedName>
    <definedName name="concepto820.error3">[1]_formulas!$H$28</definedName>
    <definedName name="concepto860">'104'!$J$19</definedName>
    <definedName name="concepto860.casillero">'104'!$I$19</definedName>
    <definedName name="concepto860.error1">[1]_formulas!$H$2</definedName>
    <definedName name="concepto860.error2">[1]_formulas!$H$3</definedName>
    <definedName name="concepto860.error3">[1]_formulas!$H$4</definedName>
    <definedName name="concepto870">'104'!$L$19</definedName>
    <definedName name="concepto870.casillero">'104'!$K$19</definedName>
    <definedName name="concepto870.error1">[1]_formulas!$H$29</definedName>
    <definedName name="concepto870.error2">[1]_formulas!$H$30</definedName>
    <definedName name="concepto870.error3">[1]_formulas!$H$31</definedName>
    <definedName name="concepto880">'104'!$N$19</definedName>
    <definedName name="concepto880.casillero">'104'!$M$19</definedName>
    <definedName name="concepto880.error1">[1]_formulas!$H$46</definedName>
    <definedName name="concepto880.error2">[1]_formulas!$H$47</definedName>
    <definedName name="concepto880.error3">[1]_formulas!$H$48</definedName>
    <definedName name="concepto91">'104'!$N$3</definedName>
    <definedName name="concepto91.casillero">'104'!$M$3</definedName>
    <definedName name="concepto91.error1">[1]_formulas!$H$393</definedName>
    <definedName name="etiqueta_1038_1040.1">'104'!$A$20</definedName>
    <definedName name="etiqueta_1038_1040.2">'104'!$M$20</definedName>
    <definedName name="etiqueta_1050.1">'104'!$A$21</definedName>
    <definedName name="etiqueta_1050.2">'104'!$I$21</definedName>
    <definedName name="etiqueta_1050.3">'104'!$M$21</definedName>
    <definedName name="etiqueta_1070_1080.1">'104'!$A$22</definedName>
    <definedName name="etiqueta_1070_1080.2">'104'!$I$22</definedName>
    <definedName name="etiqueta_1098_1100_1110">'104'!$A$23</definedName>
    <definedName name="etiqueta_1200">'104'!$A$26</definedName>
    <definedName name="etiqueta_1200_1210_1220_1230_1240_1250_1251_1252_1260">'104'!$A$25</definedName>
    <definedName name="etiqueta_1210">'104'!$A$27</definedName>
    <definedName name="etiqueta_1220.1">'104'!$A$28</definedName>
    <definedName name="etiqueta_1220.2">'104'!$I$28</definedName>
    <definedName name="etiqueta_1230.1">'104'!$A$29</definedName>
    <definedName name="etiqueta_1230.2">'104'!$G$29</definedName>
    <definedName name="etiqueta_1240">'104'!$A$30</definedName>
    <definedName name="etiqueta_1250.1">'104'!$A$31</definedName>
    <definedName name="etiqueta_1250.2">'104'!$I$31</definedName>
    <definedName name="etiqueta_1251.1">'104'!$A$32</definedName>
    <definedName name="etiqueta_1252.1">'104'!$A$33</definedName>
    <definedName name="etiqueta_1260.1">'104'!$A$34</definedName>
    <definedName name="etiqueta_1260.2">'104'!$I$34</definedName>
    <definedName name="etiqueta_1261_1262_1263">'104'!$A$43</definedName>
    <definedName name="etiqueta_1270_1280_1290">'104'!$A$40</definedName>
    <definedName name="etiqueta_1270_1280_1290_1390_1400_1410_1271_1281_1291_1261_1262_1263_1470_1550_1480_1552_1554_1556_1600_1610_1620_1640_1650_1660_2860_2865_1700_1710_1720_1730_1735_1740_1780_1790_1800_1818_1820_1823_1825_1830_1900_1910_1978_1980_1990">'104'!$A$38</definedName>
    <definedName name="etiqueta_1270_1390_1271_1261_1470_1552_1600_1640_1700_1720_1735_1780_1818_1823_1978">'104'!$I$38</definedName>
    <definedName name="etiqueta_1271_1281_1291">'104'!$A$42</definedName>
    <definedName name="etiqueta_1280_1400_1281_1262_1550_1554_1610_1650_1710_1730_1740_1790_1820_1825_1830_1900_1980.1">'104'!$K$38</definedName>
    <definedName name="etiqueta_1280_1400_1281_1262_1550_1554_1610_1650_1710_1730_1740_1790_1820_1825_1830_1900_1980.2">'104'!$K$39</definedName>
    <definedName name="etiqueta_1280_1400_1281_1262_1550_1554_1610_1650_1710_1730_1740_1790_1820_1825_1830_1900_1980.3" localSheetId="15">'[2]104'!#REF!</definedName>
    <definedName name="etiqueta_1280_1400_1281_1262_1550_1554_1610_1650_1710_1730_1740_1790_1820_1825_1830_1900_1980.3">'104'!#REF!</definedName>
    <definedName name="etiqueta_1280_1400_1281_1262_1550_1554_1610_1650_1710_1730_1740_1790_1820_1825_1830_1900_1980.4">'104'!$A$39</definedName>
    <definedName name="etiqueta_1280_1400_1281_1262_1550_1554_1610_1650_1710_1730_1740_1790_1820_1825_1830_1900_1980.5">'104'!$M$39</definedName>
    <definedName name="etiqueta_1290_1410_1291_1263_1480_1556_1620_1660_2860_2865_1800_1910_1990">'104'!$M$38</definedName>
    <definedName name="etiqueta_1390_1400_1410">'104'!$A$41</definedName>
    <definedName name="etiqueta_1470_1550_1480">'104'!$A$44</definedName>
    <definedName name="etiqueta_1552_1554_1556">'104'!$A$45</definedName>
    <definedName name="etiqueta_1600_1610_1620">'104'!$A$46</definedName>
    <definedName name="etiqueta_1640_1650_1660">'104'!$A$47</definedName>
    <definedName name="etiqueta_1700_1710.1">'104'!$A$50</definedName>
    <definedName name="etiqueta_1700_1710.2">'104'!$M$50</definedName>
    <definedName name="etiqueta_1720_1730.1">'104'!$A$51</definedName>
    <definedName name="etiqueta_1720_1730.2">'104'!$M$51</definedName>
    <definedName name="etiqueta_1735_1740.1">'104'!$A$52</definedName>
    <definedName name="etiqueta_1735_1740.2">'104'!$M$52</definedName>
    <definedName name="etiqueta_1780_1790_1800">'104'!$A$53</definedName>
    <definedName name="etiqueta_1818_1820.1">'104'!$A$54</definedName>
    <definedName name="etiqueta_1818_1820.2">'104'!$M$54</definedName>
    <definedName name="etiqueta_1823_1825.1">'104'!$A$55</definedName>
    <definedName name="etiqueta_1823_1825.2">'104'!$M$55</definedName>
    <definedName name="etiqueta_1830.1">'104'!$A$56</definedName>
    <definedName name="etiqueta_1830.2">'104'!$M$56</definedName>
    <definedName name="etiqueta_1830.3">'104'!$I$56</definedName>
    <definedName name="etiqueta_1900_1910.1">'104'!$A$57</definedName>
    <definedName name="etiqueta_1900_1910.2">'104'!$I$57</definedName>
    <definedName name="etiqueta_1978_1980_1990">'104'!$A$58</definedName>
    <definedName name="etiqueta_2110.1">'104'!$A$60</definedName>
    <definedName name="etiqueta_2110.2">'104'!$I$60</definedName>
    <definedName name="etiqueta_2130.1">'104'!$A$61</definedName>
    <definedName name="etiqueta_2130.3">'104'!$K$61</definedName>
    <definedName name="etiqueta_2140.1">'104'!$A$67</definedName>
    <definedName name="etiqueta_2140.2">'104'!$G$67</definedName>
    <definedName name="etiqueta_2140_2150_2870_2880_2160_2170_2890_2900_2200_2951_2910_2920_2210_2212_2215_2220_2230_2930_2940_2250_2260_2270">'104'!$A$66</definedName>
    <definedName name="etiqueta_2150.1">'104'!$A$68</definedName>
    <definedName name="etiqueta_2150.2">'104'!$G$68</definedName>
    <definedName name="etiqueta_2160.1">'104'!$C$72</definedName>
    <definedName name="etiqueta_2160.2">'104'!$G$72</definedName>
    <definedName name="etiqueta_2160.3">'104'!$A$72</definedName>
    <definedName name="etiqueta_2160_2170_2890_2900">'104'!$A$71</definedName>
    <definedName name="etiqueta_2170.1">'104'!$C$73</definedName>
    <definedName name="etiqueta_2170.2">'104'!$G$73</definedName>
    <definedName name="etiqueta_2170.3">'104'!$A$73</definedName>
    <definedName name="etiqueta_2200">'104'!$A$76</definedName>
    <definedName name="etiqueta_2210">'104'!$A$80</definedName>
    <definedName name="etiqueta_2212">'104'!$A$81</definedName>
    <definedName name="etiqueta_2215">'104'!$A$82</definedName>
    <definedName name="etiqueta_2220.1">'104'!$C$84</definedName>
    <definedName name="etiqueta_2220.2">'104'!$K$84</definedName>
    <definedName name="etiqueta_2220.3">'104'!$A$84</definedName>
    <definedName name="etiqueta_2220_2230_2930_2940">'104'!$A$83</definedName>
    <definedName name="etiqueta_2230.1">'104'!$C$85</definedName>
    <definedName name="etiqueta_2230.2">'104'!$K$85</definedName>
    <definedName name="etiqueta_2230.3">'104'!$A$85</definedName>
    <definedName name="etiqueta_2250.1">'104'!$A$88</definedName>
    <definedName name="etiqueta_2250.2">'104'!$E$88</definedName>
    <definedName name="etiqueta_2260">'104'!$A$89</definedName>
    <definedName name="etiqueta_2270.1">'104'!$A$90</definedName>
    <definedName name="etiqueta_2270.2">'104'!$I$90</definedName>
    <definedName name="etiqueta_2515">'104'!$A$98</definedName>
    <definedName name="etiqueta_2515_2525_2520_2960_2530_2540_2550_2555_3555_2565.1">'104'!$A$97</definedName>
    <definedName name="etiqueta_2515_2525_2520_2960_2530_2540_2550_2555_3555_2565.2">'104'!$C$96</definedName>
    <definedName name="etiqueta_252">'104'!$A$36</definedName>
    <definedName name="etiqueta_252_254.1">'104'!$G$36</definedName>
    <definedName name="etiqueta_2520">'104'!$A$100</definedName>
    <definedName name="etiqueta_2525">'104'!$A$99</definedName>
    <definedName name="etiqueta_2530">'104'!$A$102</definedName>
    <definedName name="etiqueta_254">'104'!$I$36</definedName>
    <definedName name="etiqueta_2540">'104'!$A$103</definedName>
    <definedName name="etiqueta_2550.1">'104'!$A$104</definedName>
    <definedName name="etiqueta_2550.2">'104'!$I$104</definedName>
    <definedName name="etiqueta_2555">'104'!$A$105</definedName>
    <definedName name="etiqueta_256">'104'!$A$63</definedName>
    <definedName name="etiqueta_256_258.1">'104'!$G$63</definedName>
    <definedName name="etiqueta_2560.1">'104'!$A$109</definedName>
    <definedName name="etiqueta_2560.2">'104'!$I$109</definedName>
    <definedName name="etiqueta_2565.1">'104'!$A$107</definedName>
    <definedName name="etiqueta_2565.2">'104'!$I$107</definedName>
    <definedName name="etiqueta_2570">'104'!$A$111</definedName>
    <definedName name="etiqueta_258">'104'!$I$63</definedName>
    <definedName name="etiqueta_2580.1">'104'!$C$114</definedName>
    <definedName name="etiqueta_2580.2">'104'!$A$114</definedName>
    <definedName name="etiqueta_2590.1">'104'!$C$113</definedName>
    <definedName name="etiqueta_2590.2">'104'!$A$113</definedName>
    <definedName name="etiqueta_2590_2580_2600">'104'!$A$112</definedName>
    <definedName name="etiqueta_260">'104'!$A$64</definedName>
    <definedName name="etiqueta_2600.1">'104'!$C$115</definedName>
    <definedName name="etiqueta_2600.2">'104'!$A$115</definedName>
    <definedName name="etiqueta_2601">'104'!$A$119</definedName>
    <definedName name="etiqueta_2602">'104'!$A$120</definedName>
    <definedName name="etiqueta_2603">'104'!$A$121</definedName>
    <definedName name="etiqueta_2604">'104'!$A$122</definedName>
    <definedName name="etiqueta_2605">'104'!$A$117</definedName>
    <definedName name="etiqueta_2606">'104'!$A$123</definedName>
    <definedName name="etiqueta_2607">'104'!$A$124</definedName>
    <definedName name="etiqueta_2608">'104'!$A$125</definedName>
    <definedName name="etiqueta_2610.1">'104'!$A$128</definedName>
    <definedName name="etiqueta_2610.2">'104'!$I$128</definedName>
    <definedName name="etiqueta_2610_2620_2630_2640">'104'!$A$127</definedName>
    <definedName name="etiqueta_2620">'104'!$A$129</definedName>
    <definedName name="etiqueta_2630">'104'!$A$130</definedName>
    <definedName name="etiqueta_2640">'104'!$A$131</definedName>
    <definedName name="etiqueta_2860.1">'104'!$A$48</definedName>
    <definedName name="etiqueta_2860.2">'104'!$I$48</definedName>
    <definedName name="etiqueta_2865.1">'104'!$A$49</definedName>
    <definedName name="etiqueta_2865.2">'104'!$I$49</definedName>
    <definedName name="etiqueta_2870">'104'!$A$69</definedName>
    <definedName name="etiqueta_2880">'104'!$A$70</definedName>
    <definedName name="etiqueta_2890.1">'104'!$C$74</definedName>
    <definedName name="etiqueta_2890.2">'104'!$G$74</definedName>
    <definedName name="etiqueta_2890.3">'104'!$A$74</definedName>
    <definedName name="etiqueta_2900.1">'104'!$C$75</definedName>
    <definedName name="etiqueta_2900.2">'104'!$G$75</definedName>
    <definedName name="etiqueta_2900.3">'104'!$A$75</definedName>
    <definedName name="etiqueta_2910">'104'!$A$78</definedName>
    <definedName name="etiqueta_2920">'104'!$A$79</definedName>
    <definedName name="etiqueta_2930.1">'104'!$C$86</definedName>
    <definedName name="etiqueta_2930.2">'104'!$A$86</definedName>
    <definedName name="etiqueta_2940.1">'104'!$C$87</definedName>
    <definedName name="etiqueta_2940.2">'104'!$K$87</definedName>
    <definedName name="etiqueta_2940.3">'104'!$A$87</definedName>
    <definedName name="etiqueta_2950.1">'104'!$A$11</definedName>
    <definedName name="etiqueta_2950.2">'104'!$I$11</definedName>
    <definedName name="etiqueta_2951">'104'!$A$77</definedName>
    <definedName name="etiqueta_2955.1">'104'!$A$12</definedName>
    <definedName name="etiqueta_2955.2">'104'!$I$12</definedName>
    <definedName name="etiqueta_2960">'104'!$A$101</definedName>
    <definedName name="etiqueta_2970.1">'104'!$K$92</definedName>
    <definedName name="etiqueta_2970_2980.1">'104'!$A$93</definedName>
    <definedName name="etiqueta_2970_2980_2990.1">'104'!$A$92</definedName>
    <definedName name="etiqueta_2980.1">'104'!$M$92</definedName>
    <definedName name="etiqueta_2990.1">'104'!$A$95</definedName>
    <definedName name="etiqueta_2990.2">'104'!$M$94</definedName>
    <definedName name="etiqueta_2990.3">'104'!$A$94</definedName>
    <definedName name="etiqueta_3555">'104'!$A$106</definedName>
    <definedName name="etiqueta_450_460_470">'104'!$A$7</definedName>
    <definedName name="etiqueta_450_460_470_510_520_530_451_461_471_452_462_472_2950_2955_570_580_610_620_670_680_700_710_790_800_810_820_860_870_880_1038_1040_1050_1070_1080_1098_1100_1110">'104'!$A$5</definedName>
    <definedName name="etiqueta_450_510_451_452_570_610_670_700_790_810_860_1038_1098">'104'!$I$5</definedName>
    <definedName name="etiqueta_451_461_471">'104'!$A$9</definedName>
    <definedName name="etiqueta_452_462_472">'104'!$A$10</definedName>
    <definedName name="etiqueta_460_520_461_462_580_620_680_710_800_820_870_1040_1050_1070_1100.1">'104'!$K$5</definedName>
    <definedName name="etiqueta_460_520_461_462_580_620_680_710_800_820_870_1040_1050_1070_1100.2">'104'!$K$6</definedName>
    <definedName name="etiqueta_460_520_461_462_580_620_680_710_800_820_870_1040_1050_1070_1100.3" localSheetId="15">'[2]104'!#REF!</definedName>
    <definedName name="etiqueta_460_520_461_462_580_620_680_710_800_820_870_1040_1050_1070_1100.3">'104'!#REF!</definedName>
    <definedName name="etiqueta_460_520_461_462_580_620_680_710_800_820_870_1040_1050_1070_1100.4">'104'!$A$6</definedName>
    <definedName name="etiqueta_460_520_461_462_580_620_680_710_800_820_870_1040_1050_1070_1100.5">'104'!$M$6</definedName>
    <definedName name="etiqueta_470_530_471_472_2950_2955_880_1080_1110">'104'!$M$5</definedName>
    <definedName name="etiqueta_510_520_530">'104'!$A$8</definedName>
    <definedName name="etiqueta_570_580.1">'104'!$A$13</definedName>
    <definedName name="etiqueta_570_580.2">'104'!$M$13</definedName>
    <definedName name="etiqueta_610_620.1">'104'!$A$14</definedName>
    <definedName name="etiqueta_610_620.2">'104'!$M$14</definedName>
    <definedName name="etiqueta_670_680.1">'104'!$A$15</definedName>
    <definedName name="etiqueta_670_680.2">'104'!$M$15</definedName>
    <definedName name="etiqueta_700_710.1">'104'!$A$16</definedName>
    <definedName name="etiqueta_700_710.2">'104'!$M$16</definedName>
    <definedName name="etiqueta_790_800.1">'104'!$A$17</definedName>
    <definedName name="etiqueta_790_800.2">'104'!$M$17</definedName>
    <definedName name="etiqueta_810_820.1">'104'!$A$18</definedName>
    <definedName name="etiqueta_810_820.2">'104'!$M$18</definedName>
    <definedName name="etiqueta_860_870_880">'104'!$A$19</definedName>
    <definedName name="etiqueta_91.1">'104'!$A$3</definedName>
    <definedName name="etiqueta_91.2">'104'!$K$3</definedName>
    <definedName name="fecha">[1]_formulas!$B$3</definedName>
    <definedName name="impuesto">[1]_formulas!$B$5</definedName>
    <definedName name="lista.NUM.tarifas_variables">[1]_listas!$A$1:$A$4</definedName>
    <definedName name="ok">[1]_formulas!$B$4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6" l="1"/>
  <c r="E12" i="16"/>
  <c r="H44" i="23" l="1"/>
  <c r="H48" i="23" s="1"/>
  <c r="J13" i="23"/>
  <c r="F17" i="23"/>
  <c r="H17" i="23"/>
  <c r="G48" i="23"/>
  <c r="F48" i="23"/>
  <c r="E48" i="23"/>
  <c r="J16" i="23"/>
  <c r="J15" i="23"/>
  <c r="J14" i="23"/>
  <c r="J17" i="23" s="1"/>
  <c r="G36" i="22"/>
  <c r="G28" i="22"/>
  <c r="G18" i="22"/>
  <c r="H39" i="22" s="1"/>
  <c r="H41" i="22" s="1"/>
  <c r="H59" i="9" l="1"/>
  <c r="H57" i="9"/>
  <c r="H56" i="9"/>
  <c r="H60" i="9" s="1"/>
  <c r="H45" i="9"/>
  <c r="G35" i="9"/>
  <c r="F35" i="9"/>
  <c r="E35" i="9"/>
  <c r="L24" i="9"/>
  <c r="J24" i="9"/>
  <c r="G24" i="9"/>
  <c r="G37" i="9" s="1"/>
  <c r="F24" i="9"/>
  <c r="E24" i="9"/>
  <c r="K13" i="9"/>
  <c r="H47" i="9" s="1"/>
  <c r="H48" i="9" s="1"/>
  <c r="H62" i="9" s="1"/>
  <c r="I13" i="9"/>
  <c r="G13" i="9"/>
  <c r="F13" i="9"/>
  <c r="E13" i="9"/>
  <c r="C26" i="6" l="1"/>
  <c r="M15" i="6" l="1"/>
  <c r="J108" i="6" l="1"/>
  <c r="H42" i="6"/>
  <c r="O74" i="6"/>
  <c r="C74" i="6"/>
  <c r="O156" i="6"/>
  <c r="M156" i="6"/>
  <c r="J156" i="6"/>
  <c r="H156" i="6"/>
  <c r="E156" i="6"/>
  <c r="C156" i="6"/>
  <c r="O140" i="6"/>
  <c r="M140" i="6"/>
  <c r="J140" i="6"/>
  <c r="H140" i="6"/>
  <c r="E140" i="6"/>
  <c r="C140" i="6"/>
  <c r="M124" i="6"/>
  <c r="J124" i="6"/>
  <c r="H124" i="6"/>
  <c r="E124" i="6"/>
  <c r="O124" i="6"/>
  <c r="C124" i="6"/>
  <c r="O108" i="6"/>
  <c r="E108" i="6"/>
  <c r="C108" i="6"/>
  <c r="M108" i="6"/>
  <c r="H108" i="6"/>
  <c r="O91" i="6"/>
  <c r="J91" i="6"/>
  <c r="H91" i="6"/>
  <c r="E91" i="6"/>
  <c r="C91" i="6"/>
  <c r="M91" i="6"/>
  <c r="M74" i="6"/>
  <c r="J74" i="6"/>
  <c r="H74" i="6"/>
  <c r="E74" i="6"/>
  <c r="M58" i="6"/>
  <c r="H58" i="6"/>
  <c r="E58" i="6"/>
  <c r="C58" i="6"/>
  <c r="J58" i="6"/>
  <c r="O58" i="6"/>
  <c r="O42" i="6"/>
  <c r="M42" i="6"/>
  <c r="J42" i="6"/>
  <c r="E42" i="6"/>
  <c r="O26" i="6"/>
  <c r="M26" i="6"/>
  <c r="J26" i="6"/>
  <c r="H26" i="6"/>
  <c r="E26" i="6"/>
  <c r="J15" i="6"/>
  <c r="H15" i="6"/>
  <c r="E15" i="6"/>
  <c r="C15" i="6"/>
  <c r="C42" i="6" l="1"/>
  <c r="F58" i="8" l="1"/>
  <c r="E32" i="7"/>
  <c r="F72" i="8"/>
  <c r="O15" i="6"/>
  <c r="F86" i="8" l="1"/>
  <c r="G32" i="7" l="1"/>
  <c r="F53" i="8"/>
  <c r="F60" i="8" s="1"/>
  <c r="F77" i="8" l="1"/>
  <c r="F79" i="8" s="1"/>
  <c r="F89" i="8" s="1"/>
  <c r="H89" i="8" s="1"/>
  <c r="K32" i="7" l="1"/>
</calcChain>
</file>

<file path=xl/sharedStrings.xml><?xml version="1.0" encoding="utf-8"?>
<sst xmlns="http://schemas.openxmlformats.org/spreadsheetml/2006/main" count="2418" uniqueCount="1721">
  <si>
    <t>Bancos</t>
  </si>
  <si>
    <t>TOTAL ACTIVOS</t>
  </si>
  <si>
    <t>PASIVOS</t>
  </si>
  <si>
    <t>PATRIMONIO</t>
  </si>
  <si>
    <t>TOTAL PATRIMONIO</t>
  </si>
  <si>
    <t>Descripción de actividad – Auditoría:</t>
  </si>
  <si>
    <t>Área: Efectivo y equivalente de efectivo</t>
  </si>
  <si>
    <t>FECHA</t>
  </si>
  <si>
    <t>Codigo</t>
  </si>
  <si>
    <t xml:space="preserve">DETALLE                                                </t>
  </si>
  <si>
    <t>PARCIAL</t>
  </si>
  <si>
    <t>DEBE</t>
  </si>
  <si>
    <t>HABER</t>
  </si>
  <si>
    <t>1.1.10</t>
  </si>
  <si>
    <t>1.1.01</t>
  </si>
  <si>
    <t>Caja</t>
  </si>
  <si>
    <t>1.1.03</t>
  </si>
  <si>
    <t>1.1.13</t>
  </si>
  <si>
    <t>Inventario de mercaderías</t>
  </si>
  <si>
    <t>1.1.18</t>
  </si>
  <si>
    <t>IVA compras</t>
  </si>
  <si>
    <t>2.1.18.01</t>
  </si>
  <si>
    <t>Cuentas por  pagar</t>
  </si>
  <si>
    <t>2.1.08.02</t>
  </si>
  <si>
    <t>Rte. fte 1,75% por pagar</t>
  </si>
  <si>
    <t>2.1.09.02</t>
  </si>
  <si>
    <t>IVA 30% POR PAGAR</t>
  </si>
  <si>
    <t>5.1.01</t>
  </si>
  <si>
    <t>Costo de ventas</t>
  </si>
  <si>
    <t>1.1.08.01</t>
  </si>
  <si>
    <t>Cuentas por cobrar clientes</t>
  </si>
  <si>
    <t>1.1.20.02</t>
  </si>
  <si>
    <t>Rte. fte 1,75%</t>
  </si>
  <si>
    <t>1.1.19.01</t>
  </si>
  <si>
    <t>iva 10% a favor</t>
  </si>
  <si>
    <t>2.1.10</t>
  </si>
  <si>
    <t>IVA ventas</t>
  </si>
  <si>
    <t>4.1.01</t>
  </si>
  <si>
    <t>2.1.21</t>
  </si>
  <si>
    <t>Arriendos precobrados</t>
  </si>
  <si>
    <t>1.1.25</t>
  </si>
  <si>
    <t>Seguros prepagados</t>
  </si>
  <si>
    <t>2.1.09.01</t>
  </si>
  <si>
    <t>IVA 20% POR PAGAR</t>
  </si>
  <si>
    <t>Producto:</t>
  </si>
  <si>
    <t>Fecha</t>
  </si>
  <si>
    <t>Concepto</t>
  </si>
  <si>
    <t>Entradas</t>
  </si>
  <si>
    <t>Salidas</t>
  </si>
  <si>
    <t>Saldo</t>
  </si>
  <si>
    <t>Cant</t>
  </si>
  <si>
    <t>VU</t>
  </si>
  <si>
    <t>Valor</t>
  </si>
  <si>
    <t>IVA 100% POR PAGAR</t>
  </si>
  <si>
    <t>Rte. fte 10% por pagar</t>
  </si>
  <si>
    <t>6.1.25</t>
  </si>
  <si>
    <t xml:space="preserve">PLAN GENERAL DE CUENTAS </t>
  </si>
  <si>
    <t>COD</t>
  </si>
  <si>
    <t xml:space="preserve">NOMENCLATURA </t>
  </si>
  <si>
    <t>REGISTRAR EN EL DEBE</t>
  </si>
  <si>
    <t xml:space="preserve">REGISTRAR EN EL HABER </t>
  </si>
  <si>
    <t>SALDO</t>
  </si>
  <si>
    <t>ACTIVO</t>
  </si>
  <si>
    <t>1.1</t>
  </si>
  <si>
    <t>CORRIENTES</t>
  </si>
  <si>
    <t>efectivo y equivalentes</t>
  </si>
  <si>
    <t>Ingreso de dinero por ventas, cobranzas y préstamos recibidos en efectivo.</t>
  </si>
  <si>
    <t>Depósitos bancarios o pagos en efectivo a proveedores</t>
  </si>
  <si>
    <t>Deudor</t>
  </si>
  <si>
    <t>1.1.02</t>
  </si>
  <si>
    <t xml:space="preserve">Apertura, depósito y acreditaciones por varias razones </t>
  </si>
  <si>
    <t>Egreso de dinero mediante cheques y débitos bancarios legítimos</t>
  </si>
  <si>
    <t xml:space="preserve">Fondo de caja chica </t>
  </si>
  <si>
    <t xml:space="preserve">Creación e incremento del fondo </t>
  </si>
  <si>
    <t xml:space="preserve">Por disminución o supresión del fondo </t>
  </si>
  <si>
    <t>1.1.04</t>
  </si>
  <si>
    <t>Fondo rotativo</t>
  </si>
  <si>
    <t>Creación e incrementos del fondo</t>
  </si>
  <si>
    <t xml:space="preserve">Al momento de liquidar el fondo </t>
  </si>
  <si>
    <t>1.1.05</t>
  </si>
  <si>
    <t>Inversiones financieras inmediatas</t>
  </si>
  <si>
    <t xml:space="preserve">Al invertir en instrumentos financieros de cuantía fija, para mantenerlos hasta su fecha de vencimiento entre 1 a 91 días plazo </t>
  </si>
  <si>
    <t xml:space="preserve">Redención de la inversión, a la fecha de vencimiento o por transferrir por decisión de gerencia a disponibles para la venta </t>
  </si>
  <si>
    <t xml:space="preserve">instrumentos financieros </t>
  </si>
  <si>
    <t>1.1.06</t>
  </si>
  <si>
    <t>Inversiones financieras disponibles a la venta</t>
  </si>
  <si>
    <t>Al invertir en instrumentos financieros como bonos, cédulas y obligaciones y por la transferencia desde inversiones mantenidas al vencimiento</t>
  </si>
  <si>
    <t>Venta o redención por sorteo</t>
  </si>
  <si>
    <t>1.1.07</t>
  </si>
  <si>
    <t>Inversiones financieras mantenidas al vencimiento C.P</t>
  </si>
  <si>
    <t xml:space="preserve">Al invertir en instrumentos financieros de cuantía fija como pólizas, depósitos a plazo, avales y otros, realizados con el ánimo de mantenerlos hasta su fecha de vencimiento. Con plazos que oscilan entre 91 a 365 días </t>
  </si>
  <si>
    <t xml:space="preserve">Redención al cumplir el plazo de la inversión o por transferrir por decisión de gerencia a disponibles para la venta </t>
  </si>
  <si>
    <t>1.1.08</t>
  </si>
  <si>
    <t>Por cobrar a clientes</t>
  </si>
  <si>
    <t>Al recibir instrumentos financieros como pagarés o facturas negociables, al vender mercaderías a crédito</t>
  </si>
  <si>
    <t xml:space="preserve">Por abonos, cancelaciones o castigos legalmente reconocidos </t>
  </si>
  <si>
    <t>1.1.08.02</t>
  </si>
  <si>
    <t>Documentos por cobrar</t>
  </si>
  <si>
    <t>Al recibir instrumentos financieros como pagarés, al vender mercaderías a crédito</t>
  </si>
  <si>
    <t>1.1.09</t>
  </si>
  <si>
    <t>Préstamos por cobrar a empleados</t>
  </si>
  <si>
    <t>Por concesión de préstamos a empleados</t>
  </si>
  <si>
    <t xml:space="preserve">Al momento de descontar a través del rol de remuneraciones </t>
  </si>
  <si>
    <t>Cuentas por cobrar a socios</t>
  </si>
  <si>
    <t>Por concesión de préstamos a socios</t>
  </si>
  <si>
    <t>A la cancelación total o parcial de la cuenta</t>
  </si>
  <si>
    <t>1.1.11</t>
  </si>
  <si>
    <t>Provisiones cuentas incobrables (-)</t>
  </si>
  <si>
    <t>Al momento de oficializar la baja de cuentas definitivamente incobrables</t>
  </si>
  <si>
    <t>Al incrementar anualmente este tipo de reserva</t>
  </si>
  <si>
    <t>Acreedor</t>
  </si>
  <si>
    <t>1.1.12</t>
  </si>
  <si>
    <t>Depósitos entregados en garantía</t>
  </si>
  <si>
    <t xml:space="preserve">Al entregar efectivo u otro recurso corriente, en garantía </t>
  </si>
  <si>
    <t xml:space="preserve">Al momento de reeembolso total o parcial de la garantía </t>
  </si>
  <si>
    <t xml:space="preserve">inventarios </t>
  </si>
  <si>
    <t xml:space="preserve">Al adquirir efectos de comercio y por devolución de lo vendido </t>
  </si>
  <si>
    <t xml:space="preserve">Al registrar las venta al costo y por devolución de lo comprado </t>
  </si>
  <si>
    <t>1.1.14</t>
  </si>
  <si>
    <t>Bienes en proceso de importación</t>
  </si>
  <si>
    <t xml:space="preserve">Por reconocimiento de los costos que se vayan realizando para importar </t>
  </si>
  <si>
    <t>Por la liquidación de importación y transferencia a cuenta definitiva</t>
  </si>
  <si>
    <t>1.1.15</t>
  </si>
  <si>
    <t>Provisiones inventarios obsoletos (-)</t>
  </si>
  <si>
    <t>Al concretar la baja de inventarios obsoletos</t>
  </si>
  <si>
    <t xml:space="preserve">Por reconocimiento de inventarios en desuso, que podrían tener distinto destino a la venta </t>
  </si>
  <si>
    <t>1.1.16</t>
  </si>
  <si>
    <t>Inventarios suministros de oficina</t>
  </si>
  <si>
    <t>Al adquirir insumos, suministros y materiales para uso de oficina</t>
  </si>
  <si>
    <t>Al momento de despachar estos suministros y eventualmente por su venta</t>
  </si>
  <si>
    <t>1.1.17</t>
  </si>
  <si>
    <t xml:space="preserve">Activo no corrientes dispuestos a a la venta </t>
  </si>
  <si>
    <t xml:space="preserve">Al transferir los activos fijos que serán vendidos en breve </t>
  </si>
  <si>
    <t>Al momento de la emisión de la factura por venta de bienes que antes estuvieron clasificados como no corrientes</t>
  </si>
  <si>
    <t xml:space="preserve">Anticipos y prepagados </t>
  </si>
  <si>
    <t>Al momento de reconocer el crédito tributario en compra de bienes</t>
  </si>
  <si>
    <t xml:space="preserve">Por la devolución en compras y compensación mensual con el IVA en ventas </t>
  </si>
  <si>
    <t>1.1.19</t>
  </si>
  <si>
    <t>Anticipo IVA retenido</t>
  </si>
  <si>
    <t>Por las retenciones de iva realizadas por clientes</t>
  </si>
  <si>
    <t>Por compensación mensual con el IVA en ventas</t>
  </si>
  <si>
    <t>1.1.19.02</t>
  </si>
  <si>
    <t>iva 20% a favor</t>
  </si>
  <si>
    <t>1.1.19.03</t>
  </si>
  <si>
    <t>iva 30% a favor</t>
  </si>
  <si>
    <t>1.1.19.04</t>
  </si>
  <si>
    <t>iva 70% a favor</t>
  </si>
  <si>
    <t>1.1.19.05</t>
  </si>
  <si>
    <t>iva 100% a favor</t>
  </si>
  <si>
    <t>1.1.20</t>
  </si>
  <si>
    <t>Anticipo impuesto renta retenido</t>
  </si>
  <si>
    <t>Por las retenciones de impuesto a la renta realizadas por clientes</t>
  </si>
  <si>
    <t>1.1.20.01</t>
  </si>
  <si>
    <t>Rte. fte 2%</t>
  </si>
  <si>
    <t>1.1.21</t>
  </si>
  <si>
    <t xml:space="preserve">Anticipo mínimo de impuesto a la renta </t>
  </si>
  <si>
    <t xml:space="preserve">Por los dos pagos efectuados por anticipo de IR, según % establecidos </t>
  </si>
  <si>
    <t>Al compensar anualmente con el impuesto a la renta causado</t>
  </si>
  <si>
    <t>1.1.22</t>
  </si>
  <si>
    <t>Anticipo a proveedores</t>
  </si>
  <si>
    <t>Abonos previos a la ejecucion de una obra, según consta en contratos</t>
  </si>
  <si>
    <t xml:space="preserve">Ejecución del contrato y reembolsos por rescisión de contratos </t>
  </si>
  <si>
    <t>1.1.23</t>
  </si>
  <si>
    <t>Anticipo sueldos</t>
  </si>
  <si>
    <t>Concesión de anticipo sueldos</t>
  </si>
  <si>
    <t>Cobro o descuento en rol mensual</t>
  </si>
  <si>
    <t>1.1.24</t>
  </si>
  <si>
    <t>Arriendos prepagados</t>
  </si>
  <si>
    <t xml:space="preserve">Pago anticipado de este tipo de servicio </t>
  </si>
  <si>
    <t>Ajuste del valor devengado</t>
  </si>
  <si>
    <t xml:space="preserve">Adquisición de seguros anuales de protección a bienes y personas </t>
  </si>
  <si>
    <t>Propiedad, Planta &amp; equipos</t>
  </si>
  <si>
    <t>1.2</t>
  </si>
  <si>
    <t xml:space="preserve">NO CORRIENTES </t>
  </si>
  <si>
    <t>1.2.01</t>
  </si>
  <si>
    <t xml:space="preserve">Terrenos </t>
  </si>
  <si>
    <t>Compra, donación recibida en este tipo de bien y revalorización</t>
  </si>
  <si>
    <t xml:space="preserve">Venta, expropiación o donaciones </t>
  </si>
  <si>
    <t>1.2.02</t>
  </si>
  <si>
    <t>Deterioro acumulado terrenos(-)</t>
  </si>
  <si>
    <t xml:space="preserve">Al reversar la situación nociva o al transferir al activo corriente </t>
  </si>
  <si>
    <t>Al reconcer una pérdida real de valor por deterioro técnico o económico</t>
  </si>
  <si>
    <t>1.2.03</t>
  </si>
  <si>
    <t>Edificios</t>
  </si>
  <si>
    <t>Compra, construcción, donación recibida y revalorización</t>
  </si>
  <si>
    <t xml:space="preserve">Transferencia al activo corriente, expropiación y donación </t>
  </si>
  <si>
    <t>1.2.04</t>
  </si>
  <si>
    <t>Depreciación acumulada edificio (-)</t>
  </si>
  <si>
    <t xml:space="preserve">Error en registro, regulación al llevar al activo corriente </t>
  </si>
  <si>
    <t xml:space="preserve">Acumulación periódica de valores estimados técnicamente  </t>
  </si>
  <si>
    <t>1.2.05</t>
  </si>
  <si>
    <t>Deterioro acumulado edificio(-)</t>
  </si>
  <si>
    <t>Al reconocer una pérdida real de valor por deterioro técnico o económico</t>
  </si>
  <si>
    <t>1.2.06</t>
  </si>
  <si>
    <t xml:space="preserve">Equipos de oficina </t>
  </si>
  <si>
    <t xml:space="preserve">Transferencia al activo corriente o por canje y donación </t>
  </si>
  <si>
    <t>1.2.07</t>
  </si>
  <si>
    <t>Depreciación acumulada equipos (-)</t>
  </si>
  <si>
    <t xml:space="preserve">Acumulacion periodica de valores estimados técnicamente  </t>
  </si>
  <si>
    <t>1.2.08</t>
  </si>
  <si>
    <t>Deterioro acumulado equipos (-)</t>
  </si>
  <si>
    <t>Al reconcer una pérdidía real de valor por deterioro técnico o económico</t>
  </si>
  <si>
    <t>1.2.09</t>
  </si>
  <si>
    <t xml:space="preserve">Vehículos </t>
  </si>
  <si>
    <t>Compra, donación recibida y revalorización</t>
  </si>
  <si>
    <t xml:space="preserve">Tranferencia al activo corriente o por canje y donación, </t>
  </si>
  <si>
    <t xml:space="preserve">Deudor </t>
  </si>
  <si>
    <t>1.2.10</t>
  </si>
  <si>
    <t>Depreciación acumulada vehículos</t>
  </si>
  <si>
    <t xml:space="preserve">Acumulación periodica de valores estimados técnicamente  </t>
  </si>
  <si>
    <t>1.2.11</t>
  </si>
  <si>
    <t>Deterioro acumulado vehículos (-)</t>
  </si>
  <si>
    <t>1.2.12</t>
  </si>
  <si>
    <t>Equipo de computación</t>
  </si>
  <si>
    <t>1.2.13</t>
  </si>
  <si>
    <t>Depreciación acumulada equipos cómputo (-)</t>
  </si>
  <si>
    <t>1.2.14</t>
  </si>
  <si>
    <t>Deterioro acumulado equipos cómputo (-)</t>
  </si>
  <si>
    <t>1.2.15</t>
  </si>
  <si>
    <t>Muebles de oficina</t>
  </si>
  <si>
    <t>1.2.16</t>
  </si>
  <si>
    <t>Depreciación acumulada muebles de oficina (-)</t>
  </si>
  <si>
    <t>1.2.17</t>
  </si>
  <si>
    <t>Deterioro acumulado muebles de oficina (-)</t>
  </si>
  <si>
    <t>1.2.18</t>
  </si>
  <si>
    <t>Maquinaria</t>
  </si>
  <si>
    <t>1.2.19</t>
  </si>
  <si>
    <t>Depreciación acumulada maquinaria (-)</t>
  </si>
  <si>
    <t>1.2.20</t>
  </si>
  <si>
    <t xml:space="preserve">Propiedades &amp; equipo en leasing </t>
  </si>
  <si>
    <t xml:space="preserve">Al recibir los bienes arrendados bajo la figura del leasing financiero </t>
  </si>
  <si>
    <t xml:space="preserve">Al devolver el bien arrendado o al ejercer el derecho a compra </t>
  </si>
  <si>
    <t>1.2.21</t>
  </si>
  <si>
    <t>Depreciacion acumulada bienes en leasing</t>
  </si>
  <si>
    <t>Error en registro, regulación al llevar al activo corriente y canje</t>
  </si>
  <si>
    <t>1.2.22</t>
  </si>
  <si>
    <t>Propiedades en curso</t>
  </si>
  <si>
    <t>activo que se adquiere, pero aún no se ha puesto en servicio</t>
  </si>
  <si>
    <t xml:space="preserve">Intangibles </t>
  </si>
  <si>
    <t>1.2.23</t>
  </si>
  <si>
    <t>Marcas &amp; patentes</t>
  </si>
  <si>
    <t xml:space="preserve">Adquisición del derecho para explotar una marca </t>
  </si>
  <si>
    <t>1.2.24</t>
  </si>
  <si>
    <t>Amortización acumulada marcas y patentes (-)</t>
  </si>
  <si>
    <t xml:space="preserve">Error en registro, regulación por baja </t>
  </si>
  <si>
    <t>1.2.25</t>
  </si>
  <si>
    <t>Franquicias</t>
  </si>
  <si>
    <t>Adquisición del derecho</t>
  </si>
  <si>
    <t xml:space="preserve">Terminación del contrato de franquicia </t>
  </si>
  <si>
    <t xml:space="preserve">Deudro </t>
  </si>
  <si>
    <t>1.2.26</t>
  </si>
  <si>
    <t>Amortización acumulada franquicias (-)</t>
  </si>
  <si>
    <t xml:space="preserve">Error de registro y finalización del contrato </t>
  </si>
  <si>
    <t xml:space="preserve">Acreedor </t>
  </si>
  <si>
    <t>1.2.27</t>
  </si>
  <si>
    <t>Programas computacionales (software)</t>
  </si>
  <si>
    <t xml:space="preserve">Desembolsos realizados a fin de desarrollar software </t>
  </si>
  <si>
    <t>1.2.28</t>
  </si>
  <si>
    <t>Amortización acumulada software (-)</t>
  </si>
  <si>
    <t>Gastos incurridos en etapa preoperativa</t>
  </si>
  <si>
    <t xml:space="preserve">Otros no corrientes </t>
  </si>
  <si>
    <t>1.2.29</t>
  </si>
  <si>
    <t>Documentos y cuentas por cobrar- L.P</t>
  </si>
  <si>
    <t xml:space="preserve">Créditosconcedidos a clientes a plazo mayor a un año </t>
  </si>
  <si>
    <t xml:space="preserve">Al transferir los saldos que se cobrarán dentro del año corriente </t>
  </si>
  <si>
    <t>1.2.30</t>
  </si>
  <si>
    <t>Inversiones financieras en títulos designados a valor razonable</t>
  </si>
  <si>
    <t xml:space="preserve">Adquisición de titulos de acción en Cias relaciondas controladas, asociadas o vinculadas. Tambien por la revalorización de los títulos </t>
  </si>
  <si>
    <t>Al transferir los saldos a inversiones negociables corrientes</t>
  </si>
  <si>
    <t>1.2.31</t>
  </si>
  <si>
    <t>Inversiones financieras mantenidas al vencimiento L.P</t>
  </si>
  <si>
    <t xml:space="preserve">Al invertir en instrumentos financieros de cuantía fija como pólizas, depósitos a plazo, avales y otros, realizados con el ánimo de mantenerlos hasta su fecha de vencimiento. Con plazos superiores a 365 días </t>
  </si>
  <si>
    <t>Al transferir al saldo a inversiones corrientes mantenidas hasta el vencimiento.</t>
  </si>
  <si>
    <t>1.2.32</t>
  </si>
  <si>
    <t>Inversiones en propiedades</t>
  </si>
  <si>
    <t xml:space="preserve">Adquisición de terrenos, edificaciones y otros activos permanentes con el ánimo de lucro, tambien por la revalorizacion de estos bienes </t>
  </si>
  <si>
    <t xml:space="preserve">Al reconocer deterioros y al transferir al activo corrientes disponibles para la venta </t>
  </si>
  <si>
    <t>1.2.33</t>
  </si>
  <si>
    <t xml:space="preserve">Fondos restringidos </t>
  </si>
  <si>
    <t xml:space="preserve">Efectivo y equivalentes que no pueden ser usados en el corto plazo </t>
  </si>
  <si>
    <t xml:space="preserve">Al levanterse la restricción en el uso y transferir al activo corriente </t>
  </si>
  <si>
    <t>1.2.34</t>
  </si>
  <si>
    <t xml:space="preserve">Inventarios de largo plazo </t>
  </si>
  <si>
    <t xml:space="preserve">Producción en proceso o artículos terminados que no podrán venderse dentro del año </t>
  </si>
  <si>
    <t xml:space="preserve">Al llevar los bienes al activo corriente </t>
  </si>
  <si>
    <t>1.2.35</t>
  </si>
  <si>
    <t xml:space="preserve">P P&amp;E en reparación, construcción e instalación </t>
  </si>
  <si>
    <t>Propiedades, planta &amp; equipo que tienen restricción temporal de uso</t>
  </si>
  <si>
    <t xml:space="preserve">Al concluir el proceso respectivo y llevar a P P&amp;E o al activo corriente </t>
  </si>
  <si>
    <t>1.2.36</t>
  </si>
  <si>
    <t>Depreciación acumulada de P P &amp; E- Restringidos</t>
  </si>
  <si>
    <t xml:space="preserve">Acumulacion periódica del uso del activo fijo - que está interdicto </t>
  </si>
  <si>
    <t>1.2.37</t>
  </si>
  <si>
    <t xml:space="preserve">Impuesto a la renta diferido-activo </t>
  </si>
  <si>
    <t xml:space="preserve">Reconocimiento del impuesto a la renta - adelantados financieramente </t>
  </si>
  <si>
    <t xml:space="preserve">Devengamiento del I R - anticipado </t>
  </si>
  <si>
    <t>1.2.38</t>
  </si>
  <si>
    <t xml:space="preserve">Participación trabajadores diferido-activo </t>
  </si>
  <si>
    <t xml:space="preserve">Reconocimiento de la participacion de trabajadores - adelanto financiero </t>
  </si>
  <si>
    <t>Devengamiento de PT- anticipado</t>
  </si>
  <si>
    <t>2.1</t>
  </si>
  <si>
    <t>Laborales</t>
  </si>
  <si>
    <t>2.1.01</t>
  </si>
  <si>
    <t>Sueldo acumulado por pagar</t>
  </si>
  <si>
    <t xml:space="preserve">Pago o compensación o extinción legal de la deuda </t>
  </si>
  <si>
    <t>Servicio del personal devengados y no pagados</t>
  </si>
  <si>
    <t>2.1.02</t>
  </si>
  <si>
    <t>Beneficios sociales por pagar</t>
  </si>
  <si>
    <t>Servicio del personal por décimos devengados y no pagados</t>
  </si>
  <si>
    <t>2.1.02.01</t>
  </si>
  <si>
    <t>Decimo tercero</t>
  </si>
  <si>
    <t>2.1.02.02</t>
  </si>
  <si>
    <t>Decimo cuarto</t>
  </si>
  <si>
    <t>2.1.02.03</t>
  </si>
  <si>
    <t>Fondo de reserva</t>
  </si>
  <si>
    <t>2.1.02.04</t>
  </si>
  <si>
    <t>Vacaciones</t>
  </si>
  <si>
    <t>2.1.03</t>
  </si>
  <si>
    <t>Participación trabajadores por pagar</t>
  </si>
  <si>
    <t>15% por participación anual en utilidades</t>
  </si>
  <si>
    <t>2.1.04</t>
  </si>
  <si>
    <t>Honorarios acumulados por pagar</t>
  </si>
  <si>
    <t>Servicios de profesionales devengados y no pagados</t>
  </si>
  <si>
    <t>2.1.05</t>
  </si>
  <si>
    <t>Comisiones acumulados por pagar</t>
  </si>
  <si>
    <t>Servicios de comisionistas devengados y no pagados</t>
  </si>
  <si>
    <t>2.1.06</t>
  </si>
  <si>
    <t>Iess por pagar</t>
  </si>
  <si>
    <t xml:space="preserve">Al transferir desde el pasivo de largo plazo </t>
  </si>
  <si>
    <t>2.1.06.01</t>
  </si>
  <si>
    <t>IESS por pagar 9,45% personal</t>
  </si>
  <si>
    <t>2.1.06.02</t>
  </si>
  <si>
    <t>IESS por pagar 12.15% patronal</t>
  </si>
  <si>
    <t xml:space="preserve">Fiscales </t>
  </si>
  <si>
    <t>2.1.07</t>
  </si>
  <si>
    <t xml:space="preserve">Impuestos, tasas y contribuciones por pagar </t>
  </si>
  <si>
    <t>Obligaciones con gobiernos locales y entes de control</t>
  </si>
  <si>
    <t>2.1.08</t>
  </si>
  <si>
    <t>Impuesto renta retenido por pagar</t>
  </si>
  <si>
    <t xml:space="preserve">Retención de impuesto al comprar bienes y servicios </t>
  </si>
  <si>
    <t>2.1.08.01</t>
  </si>
  <si>
    <t>Rte. fte 2% por pagar</t>
  </si>
  <si>
    <t>2.1.08.03</t>
  </si>
  <si>
    <t>Rte. fte 8% por pagar</t>
  </si>
  <si>
    <t>2.1.08.04</t>
  </si>
  <si>
    <t>2.1.08.05</t>
  </si>
  <si>
    <t>Rte.fte 1x1000</t>
  </si>
  <si>
    <t>2.1.09</t>
  </si>
  <si>
    <t>IVA retenido por pagar</t>
  </si>
  <si>
    <t>Retención de impuesto al comprar bienes o servicios</t>
  </si>
  <si>
    <t>IVA 70% POR PAGAR</t>
  </si>
  <si>
    <t>2.1.09.03</t>
  </si>
  <si>
    <t>Al regular por devolución de ventas y pago o compensación</t>
  </si>
  <si>
    <t xml:space="preserve">Cobro del impuesto en venta de bienes y servicios </t>
  </si>
  <si>
    <t>2.1.11</t>
  </si>
  <si>
    <t>Impuesto renta causado por pagar</t>
  </si>
  <si>
    <t xml:space="preserve">Reconocimiento de la parte de la utilidad que le corresponde al fisco </t>
  </si>
  <si>
    <t>2.1.12</t>
  </si>
  <si>
    <t xml:space="preserve">Servicios acumulados por pagar empresas públicas </t>
  </si>
  <si>
    <t xml:space="preserve">Facturas pendientes de electricidad, telefonía, agua, correos, otros </t>
  </si>
  <si>
    <t xml:space="preserve">Instrumentos financieros </t>
  </si>
  <si>
    <t>2.1.13</t>
  </si>
  <si>
    <t>Préstamo bancario a corto plazo</t>
  </si>
  <si>
    <t>Al recibir el valor del préstamo</t>
  </si>
  <si>
    <t>2.1.14</t>
  </si>
  <si>
    <t>Sobregiros bancarios</t>
  </si>
  <si>
    <t>2.1.15</t>
  </si>
  <si>
    <t xml:space="preserve">Préstamos prendarios-parte corriente </t>
  </si>
  <si>
    <t>2.1.16</t>
  </si>
  <si>
    <t>Préstamos hipotecarios-parte corriente</t>
  </si>
  <si>
    <t>2.1.17</t>
  </si>
  <si>
    <t xml:space="preserve">Obligaciones-parte corriente </t>
  </si>
  <si>
    <t>2.1.18</t>
  </si>
  <si>
    <t>Obligaciones por pagar</t>
  </si>
  <si>
    <t xml:space="preserve">Al recibir mercaderías u otros objetos de comercio </t>
  </si>
  <si>
    <t>2.1.18.02</t>
  </si>
  <si>
    <t>Documentos por pagar</t>
  </si>
  <si>
    <t>2.1.18.03</t>
  </si>
  <si>
    <t>Intereses por pagar</t>
  </si>
  <si>
    <t>2.1.18.04</t>
  </si>
  <si>
    <t>Otras cuentas por pagar</t>
  </si>
  <si>
    <t>2.1.19</t>
  </si>
  <si>
    <t>Aportes futuras capitalizaciones- por intereses</t>
  </si>
  <si>
    <t xml:space="preserve">Al recibir efectivo como aportes para capitalizaciones futuras </t>
  </si>
  <si>
    <t xml:space="preserve">Otros </t>
  </si>
  <si>
    <t>2.1.20</t>
  </si>
  <si>
    <t>Publicidad acumulada por pagar</t>
  </si>
  <si>
    <t>Servicios devengados y no pagados</t>
  </si>
  <si>
    <t>Arriendos acumulados por pagar</t>
  </si>
  <si>
    <t>2.1.22</t>
  </si>
  <si>
    <t xml:space="preserve">Dividendos por pagar- acciones comunes </t>
  </si>
  <si>
    <t>A la declaración de dividendos por parte de la JGA</t>
  </si>
  <si>
    <t>2.1.23</t>
  </si>
  <si>
    <t>Dividendos fijos por pagar de acciones preferidas</t>
  </si>
  <si>
    <t>Al aprovisionar los dividendos que les corresponde</t>
  </si>
  <si>
    <t>2.1.24</t>
  </si>
  <si>
    <t xml:space="preserve">Provisiones futuros reclamos parte corriente </t>
  </si>
  <si>
    <t>2.2</t>
  </si>
  <si>
    <t xml:space="preserve">Provisiones </t>
  </si>
  <si>
    <t>2.2.01</t>
  </si>
  <si>
    <t xml:space="preserve">Provisiones laborales largo plazo </t>
  </si>
  <si>
    <t xml:space="preserve">Al transferir al pasivo corriente o al extinguirse legalmente la obligación </t>
  </si>
  <si>
    <t xml:space="preserve">Por el reconocimiento del pasivo para jubilaciones y desahucios con base en estudios técnicos </t>
  </si>
  <si>
    <t>2.2.02</t>
  </si>
  <si>
    <t xml:space="preserve">Provisiones para atender futuros reclamos de clientes </t>
  </si>
  <si>
    <t>Por reconocimiento formal de provisiones para reparar o resarcir daños a clientes</t>
  </si>
  <si>
    <t>2.2.03</t>
  </si>
  <si>
    <t>Provisiones por contingencias tributarias</t>
  </si>
  <si>
    <t>Por reconocimiento formal de provisiones para contingencias tributarias</t>
  </si>
  <si>
    <t>Instrumentos financieros</t>
  </si>
  <si>
    <t>2.2.04</t>
  </si>
  <si>
    <t>Préstamos bancarios con prenda L P</t>
  </si>
  <si>
    <t xml:space="preserve">Recepción de préstamos bancarios con prenda comercial o industrial </t>
  </si>
  <si>
    <t>2.2.05</t>
  </si>
  <si>
    <t>Préstamos con hipotecas por pagar L P</t>
  </si>
  <si>
    <t xml:space="preserve">Recepción de préstamos bancarios con prenda hipotecaria </t>
  </si>
  <si>
    <t>2.2.06</t>
  </si>
  <si>
    <t xml:space="preserve">Obligaciones de sociedades por pagar L P </t>
  </si>
  <si>
    <t xml:space="preserve">Al concretar la venta de las obligaciones emitidas </t>
  </si>
  <si>
    <t>2.2.07</t>
  </si>
  <si>
    <t xml:space="preserve">Obligaciones convertibles en acciones L P </t>
  </si>
  <si>
    <t xml:space="preserve">Al transferir al pasivo corriente, al convertirlas en acciones o al extinguirse legalmente la obligación </t>
  </si>
  <si>
    <t xml:space="preserve">Al concretar la venta de las obligaciones que podrían ser canjeadas con instrumentos de capital </t>
  </si>
  <si>
    <t>Diferidos</t>
  </si>
  <si>
    <t>2.2.08</t>
  </si>
  <si>
    <t>Vencimiento, ajustes periódicos para amortización</t>
  </si>
  <si>
    <t>Cobros anticipados a prestación de servicios</t>
  </si>
  <si>
    <t>2.2.09</t>
  </si>
  <si>
    <t>Comisiones precobradas</t>
  </si>
  <si>
    <t>2.2.10</t>
  </si>
  <si>
    <t>Intereses precobrados</t>
  </si>
  <si>
    <t>2.2.11</t>
  </si>
  <si>
    <t xml:space="preserve">Anticipo de clientes </t>
  </si>
  <si>
    <t>Al entregar el bien o servicio o compensar legalmente</t>
  </si>
  <si>
    <t xml:space="preserve">Recepción de dinero para entrega futura de bienes o servicios </t>
  </si>
  <si>
    <t>2.2.12</t>
  </si>
  <si>
    <t>Depósitos recibidos en garantía</t>
  </si>
  <si>
    <t xml:space="preserve">Pago o compensación o extinción legal de la garantía </t>
  </si>
  <si>
    <t xml:space="preserve">Por recepción de garantías en efectivo </t>
  </si>
  <si>
    <t>2.2.13</t>
  </si>
  <si>
    <t>Impuesto a la renta diferido-pasivo</t>
  </si>
  <si>
    <t xml:space="preserve">Devengamiento de impuesto a la renta </t>
  </si>
  <si>
    <t xml:space="preserve">Reconocimiento del impuesto a la renta - adelantados financieros </t>
  </si>
  <si>
    <t>2.2.14</t>
  </si>
  <si>
    <t>Participación trabajadores diferido-pasivo</t>
  </si>
  <si>
    <t xml:space="preserve">Reconocimiento de la participacion de trabajadores - adelantos financieros </t>
  </si>
  <si>
    <t>3.1</t>
  </si>
  <si>
    <t>CAPITAL SOCIAL</t>
  </si>
  <si>
    <t xml:space="preserve">Capital y reservas </t>
  </si>
  <si>
    <t>3.1.01</t>
  </si>
  <si>
    <t xml:space="preserve">Capital </t>
  </si>
  <si>
    <t xml:space="preserve">Al devolver los haberes patrimoniales al momento de disolución y liquidación </t>
  </si>
  <si>
    <t>Aportes en efectivo o especie del valor del capital suscrito</t>
  </si>
  <si>
    <t>3.1.02</t>
  </si>
  <si>
    <t xml:space="preserve">Aportes futuras capitalizaciones por dividendos </t>
  </si>
  <si>
    <t>Capitalización o devolución</t>
  </si>
  <si>
    <t>Incremento de aportes</t>
  </si>
  <si>
    <t>3.1.03</t>
  </si>
  <si>
    <t>Acciones propias readquiridas (-)</t>
  </si>
  <si>
    <t xml:space="preserve">Al comprar acciones propias con el ánimo de reducir el número de acciones en circulación </t>
  </si>
  <si>
    <t xml:space="preserve">Al vender las acciones que han sido retenidas temporalmente </t>
  </si>
  <si>
    <t>3.2</t>
  </si>
  <si>
    <t>RESERVAS</t>
  </si>
  <si>
    <t>3.2.01</t>
  </si>
  <si>
    <t>Reserva legal</t>
  </si>
  <si>
    <t xml:space="preserve">Capitalización o devolución a la liquidación de la Sociedad </t>
  </si>
  <si>
    <t>Incremento de reserva legal</t>
  </si>
  <si>
    <t>3.2.02</t>
  </si>
  <si>
    <t>Reserva estatutaria</t>
  </si>
  <si>
    <t>Incremento de reserva estatutaria</t>
  </si>
  <si>
    <t>3.2.03</t>
  </si>
  <si>
    <t xml:space="preserve">Reserva especiales </t>
  </si>
  <si>
    <t>Incremento de reserva facultativa</t>
  </si>
  <si>
    <t xml:space="preserve">Superávit y utilidades </t>
  </si>
  <si>
    <t>3.3</t>
  </si>
  <si>
    <t>SUPERÁVIT DE CAPITAL</t>
  </si>
  <si>
    <t>3.3.01</t>
  </si>
  <si>
    <t>Revaluaciones de P P&amp;E</t>
  </si>
  <si>
    <t>Reexpresión de P P &amp; E</t>
  </si>
  <si>
    <t>3.3.02</t>
  </si>
  <si>
    <t>Revaluaciones de inversiones en propiedades</t>
  </si>
  <si>
    <t>Reexpresión inversiones en propiedades</t>
  </si>
  <si>
    <t>3.3.03</t>
  </si>
  <si>
    <t xml:space="preserve">Premio en nueva emisión de acciones </t>
  </si>
  <si>
    <t xml:space="preserve">Venta de acciones de nueva emisión a precio mayor al nominal </t>
  </si>
  <si>
    <t>3.3.04</t>
  </si>
  <si>
    <t>Donaciones de capital</t>
  </si>
  <si>
    <t>Incremento de las donaciones de capital</t>
  </si>
  <si>
    <t>3.4</t>
  </si>
  <si>
    <t>RESULTADOS</t>
  </si>
  <si>
    <t>3.4.01</t>
  </si>
  <si>
    <t>Utilidades presente del ejercicio</t>
  </si>
  <si>
    <t>Distribución o capitalización</t>
  </si>
  <si>
    <t>Incremento de utilidades presentes</t>
  </si>
  <si>
    <t>3.4.02</t>
  </si>
  <si>
    <t>Utilidades retenidas años anteriores</t>
  </si>
  <si>
    <t>Incremento de utilidades no distribuibles</t>
  </si>
  <si>
    <t>3.4.03</t>
  </si>
  <si>
    <t>Pérdidas presente ejercicio</t>
  </si>
  <si>
    <t xml:space="preserve">Reconocimiento de la pérdida contable </t>
  </si>
  <si>
    <t xml:space="preserve">Amortización, absorción o compensación con utilidades </t>
  </si>
  <si>
    <t>3.4.04</t>
  </si>
  <si>
    <t>Pérdidas acumuladas años anteriores</t>
  </si>
  <si>
    <t>Incremento de pérdidas años anteriores</t>
  </si>
  <si>
    <t>3.4.05</t>
  </si>
  <si>
    <t xml:space="preserve">Utilidades por realizar </t>
  </si>
  <si>
    <t xml:space="preserve">Realización del diferencial o liquidación de la inversión </t>
  </si>
  <si>
    <t>Reconocimiento de diferencial en inversiones financieras</t>
  </si>
  <si>
    <t xml:space="preserve">INGRESOS   </t>
  </si>
  <si>
    <t>4.1</t>
  </si>
  <si>
    <t>OPERATIVOS</t>
  </si>
  <si>
    <t xml:space="preserve">Ordinarios </t>
  </si>
  <si>
    <t>Ventas de bienes</t>
  </si>
  <si>
    <t>Devolución en ventas, correcciones y cierre</t>
  </si>
  <si>
    <t xml:space="preserve">Por la enajenación y transferencia de mercaderías, puede o no estar facturada </t>
  </si>
  <si>
    <t>4.1.02</t>
  </si>
  <si>
    <t>Ingresos por servicios prestados</t>
  </si>
  <si>
    <t>Correcciones y cierre</t>
  </si>
  <si>
    <t xml:space="preserve">Por la entrega del servicio, puede o no estar facturado </t>
  </si>
  <si>
    <t>4.1.03</t>
  </si>
  <si>
    <t>Comisiones ganadas</t>
  </si>
  <si>
    <t>Corrección de error y cierre de cuentas</t>
  </si>
  <si>
    <t xml:space="preserve">Por la entrega del servicio , puede o no estar facturado </t>
  </si>
  <si>
    <t>No ordinarios</t>
  </si>
  <si>
    <t>4.1.04</t>
  </si>
  <si>
    <t>Arriendos ganados</t>
  </si>
  <si>
    <t>4.1.05</t>
  </si>
  <si>
    <t xml:space="preserve">Rendimientos financieros </t>
  </si>
  <si>
    <t xml:space="preserve">Por el rendimiento financero, puede o no estar facturado </t>
  </si>
  <si>
    <t>4.1.06</t>
  </si>
  <si>
    <t>Descuentos realizados en inversiones</t>
  </si>
  <si>
    <t>Realización en venta o redención de inversión</t>
  </si>
  <si>
    <t>4.1.07</t>
  </si>
  <si>
    <t xml:space="preserve">Descuentos por pronto pago en compras </t>
  </si>
  <si>
    <t>Regulación y cierre de rentas</t>
  </si>
  <si>
    <t xml:space="preserve">Por rendimiento financiero en pagos anticipados de obligaciones, puede o no estar facturado </t>
  </si>
  <si>
    <t>4.1.08</t>
  </si>
  <si>
    <t>Donaciones recibidas</t>
  </si>
  <si>
    <t>Recepción de donaciones en efectivo o partidas del activo corriente</t>
  </si>
  <si>
    <t>4.1.09</t>
  </si>
  <si>
    <t xml:space="preserve">Utilidad en venta de activos no corrientes </t>
  </si>
  <si>
    <t xml:space="preserve">Por la diferencia favorable entre el costo y el precio de venta bienes dispuestos a la venta </t>
  </si>
  <si>
    <t>4.1.10</t>
  </si>
  <si>
    <t xml:space="preserve">Indemnizaciones de seguros </t>
  </si>
  <si>
    <t>Al cierre de cuentas</t>
  </si>
  <si>
    <t xml:space="preserve">Al recibir la notificación de la aseguradora que reconoce la indemnización </t>
  </si>
  <si>
    <t>4.1.11</t>
  </si>
  <si>
    <t>Otros ingresos</t>
  </si>
  <si>
    <t>Cualquier otro ingreso por dejar que otros usen los activos, el buen nombre u otras capacidades de la empresa</t>
  </si>
  <si>
    <t xml:space="preserve">Costo de ventas </t>
  </si>
  <si>
    <t>COSTOS</t>
  </si>
  <si>
    <t>5.1</t>
  </si>
  <si>
    <t>COSTOS DE LA MERCADERIA VENDIDA</t>
  </si>
  <si>
    <t>Ventas de mercaderías al precio de costo</t>
  </si>
  <si>
    <t>Devolución ventas a precio de costo y por cierre de cuentas</t>
  </si>
  <si>
    <t xml:space="preserve">GASTOS </t>
  </si>
  <si>
    <t>6.1</t>
  </si>
  <si>
    <t xml:space="preserve">OPERACIONALES </t>
  </si>
  <si>
    <t>Ordinarios</t>
  </si>
  <si>
    <t>6.1.01</t>
  </si>
  <si>
    <t>Sueldos y salarios</t>
  </si>
  <si>
    <t>Al incurrir en la utilización de la fuerza laboral, según roles</t>
  </si>
  <si>
    <t>Errores y cierre de cuentas</t>
  </si>
  <si>
    <t>6.1.02</t>
  </si>
  <si>
    <t xml:space="preserve">Beneficios y prestaciones laborales </t>
  </si>
  <si>
    <t>6.1.02.01</t>
  </si>
  <si>
    <t>Beneficios sociales de empleados</t>
  </si>
  <si>
    <t>6.1.02.02</t>
  </si>
  <si>
    <t>6.1.02.03</t>
  </si>
  <si>
    <t>6.1.02.04</t>
  </si>
  <si>
    <t>6.1.02.05</t>
  </si>
  <si>
    <t>Aporte patronal</t>
  </si>
  <si>
    <t>6.1.03</t>
  </si>
  <si>
    <t>Comisiones a vendedores</t>
  </si>
  <si>
    <t>6.1.04</t>
  </si>
  <si>
    <t>Gastos de representación</t>
  </si>
  <si>
    <t>6.1.05</t>
  </si>
  <si>
    <t xml:space="preserve">Viáticos y gastos de viaje </t>
  </si>
  <si>
    <t>Al incurrir en gastos por pasajes, estadía, movilización, etc.</t>
  </si>
  <si>
    <t>6.1.06</t>
  </si>
  <si>
    <t xml:space="preserve">Capacitacion y formación del personal </t>
  </si>
  <si>
    <t xml:space="preserve">Al incurrir en gastos por matrículas, pensiones y otros relacionados </t>
  </si>
  <si>
    <t>6.1.07</t>
  </si>
  <si>
    <t xml:space="preserve">Uniformes y ropa de trabajo </t>
  </si>
  <si>
    <t xml:space="preserve">Al incurrir en gastos por uniformes y ropa del personal </t>
  </si>
  <si>
    <t>6.1.08</t>
  </si>
  <si>
    <t>Arriendos de locales y oficinas</t>
  </si>
  <si>
    <t xml:space="preserve">Al incurrir en gastos de alquiler de locales, bodegas, oficinas etc. </t>
  </si>
  <si>
    <t>6.1.09</t>
  </si>
  <si>
    <t>Mantenimiento y reparación de PP&amp;E</t>
  </si>
  <si>
    <t xml:space="preserve">Al incurrir en gastos de mantenimiento y repacion de bienes permanentes </t>
  </si>
  <si>
    <t>6.1.10</t>
  </si>
  <si>
    <t xml:space="preserve">Seguros del personal, bienes y valores </t>
  </si>
  <si>
    <t xml:space="preserve">Al devengar los seguros de accidentes, robo, hurto, etc. </t>
  </si>
  <si>
    <t>6.1.11</t>
  </si>
  <si>
    <t>Depreciación de PP&amp;E</t>
  </si>
  <si>
    <t xml:space="preserve">Desgaste de los bienes por usos de PP&amp;E </t>
  </si>
  <si>
    <t>6.1.11.01</t>
  </si>
  <si>
    <t>Gastos depreciacion edificio</t>
  </si>
  <si>
    <t>6.1.11.02</t>
  </si>
  <si>
    <t>Gastos depreciacion Equipo de oficina</t>
  </si>
  <si>
    <t>6.1.11.03</t>
  </si>
  <si>
    <t>Gastos depreciacion Equipo de computo</t>
  </si>
  <si>
    <t>6.1.11.04</t>
  </si>
  <si>
    <t>Gastos depreciacion Vehiculo</t>
  </si>
  <si>
    <t>6.1.11.05</t>
  </si>
  <si>
    <t>Gastos depreciacion Muebles y enseres</t>
  </si>
  <si>
    <t>6.1.12</t>
  </si>
  <si>
    <t>Deterioros de PP&amp;E</t>
  </si>
  <si>
    <t>Pérdida de valor de PP&amp;E por obsolescencia y similares</t>
  </si>
  <si>
    <t>6.1.13</t>
  </si>
  <si>
    <t xml:space="preserve">Amortización de intangibles </t>
  </si>
  <si>
    <t>Al reconocer el desgaste de los intangibles</t>
  </si>
  <si>
    <t>6.1.14</t>
  </si>
  <si>
    <t>Gasto de cuentas incobrables</t>
  </si>
  <si>
    <t xml:space="preserve">Al reconocer objetivamente los posibles incobrables </t>
  </si>
  <si>
    <t>6.1.15</t>
  </si>
  <si>
    <t>Gastos legales</t>
  </si>
  <si>
    <t xml:space="preserve">Al reconocer los costos financieros, por préstamos en bienes o dinero </t>
  </si>
  <si>
    <t>6.1.16</t>
  </si>
  <si>
    <t>Gastos bancarios y comisiones</t>
  </si>
  <si>
    <t>Servicios bancarios de mantenimiento de cuentas, certificaciones, etc.</t>
  </si>
  <si>
    <t>6.1.17</t>
  </si>
  <si>
    <t>Publicidad y propaganda</t>
  </si>
  <si>
    <t xml:space="preserve">Al incurrir en gastos de publicidad y promoción: escrita, televisiva o hablada </t>
  </si>
  <si>
    <t>6.1.18</t>
  </si>
  <si>
    <t>Servicios básicos</t>
  </si>
  <si>
    <t xml:space="preserve">Al consumir los servicios de electricidad, telefonía y agua </t>
  </si>
  <si>
    <t>6.1.18.01</t>
  </si>
  <si>
    <t>Energia electrica</t>
  </si>
  <si>
    <t>6.1.18.02</t>
  </si>
  <si>
    <t>Agua Potable</t>
  </si>
  <si>
    <t>6.1.18.03</t>
  </si>
  <si>
    <t>Telefonia</t>
  </si>
  <si>
    <t>6.1.18.04</t>
  </si>
  <si>
    <t>Internet y television pagada</t>
  </si>
  <si>
    <t>6.1.19</t>
  </si>
  <si>
    <t xml:space="preserve">Alimentación y refrigerio para clientes y personal </t>
  </si>
  <si>
    <t xml:space="preserve">Al consumir alimentos y bebidas destinado al personal y clientes </t>
  </si>
  <si>
    <t>6.1.20</t>
  </si>
  <si>
    <t>Útiles y servicios de aseo y limpieza</t>
  </si>
  <si>
    <t>Al consumir productos de limpieza y aseo o servicios de aseo y limpieza</t>
  </si>
  <si>
    <t>6.1.21</t>
  </si>
  <si>
    <t xml:space="preserve">Útiles, suministros y materiales de oficina </t>
  </si>
  <si>
    <t xml:space="preserve">Al consumir papelería, útiles de oficina y computación </t>
  </si>
  <si>
    <t>6.1.22</t>
  </si>
  <si>
    <t>Seguridad y vigilancia</t>
  </si>
  <si>
    <t>Al incurrir en gastos por vigilancia armada de locales y personal</t>
  </si>
  <si>
    <t>6.1.23</t>
  </si>
  <si>
    <t>Transporte y movilización</t>
  </si>
  <si>
    <t>Al incurrir en servicios de transporte de personas y cosas</t>
  </si>
  <si>
    <t>6.1.24</t>
  </si>
  <si>
    <t>Combustibles, lubricantes y repuestos</t>
  </si>
  <si>
    <t xml:space="preserve">Al consumir gasolinas, diesel, gas, lubricantes, aditivos y accesorios y repuestos </t>
  </si>
  <si>
    <t>Honorarios profesionales</t>
  </si>
  <si>
    <t>6.1.26</t>
  </si>
  <si>
    <t>Agasajos a socios, clientes y empleados</t>
  </si>
  <si>
    <t>6.1.27</t>
  </si>
  <si>
    <t>impuestos, tasas y contribuciones</t>
  </si>
  <si>
    <t>6.1.28</t>
  </si>
  <si>
    <t>Servicios prestados</t>
  </si>
  <si>
    <t>6.1.29</t>
  </si>
  <si>
    <t>Consultoria y asesoria</t>
  </si>
  <si>
    <t>6.1.30</t>
  </si>
  <si>
    <t xml:space="preserve">Otros gastos   </t>
  </si>
  <si>
    <t>6.1.31</t>
  </si>
  <si>
    <t>Provisión de Gastos</t>
  </si>
  <si>
    <t>6.2</t>
  </si>
  <si>
    <t xml:space="preserve">NO OPERACIONALES </t>
  </si>
  <si>
    <t>6.2.01</t>
  </si>
  <si>
    <t>Costos financieros</t>
  </si>
  <si>
    <t xml:space="preserve">Por recepciones en restaurantes y agasajos a socios, clientes y personal </t>
  </si>
  <si>
    <t>6.2.02</t>
  </si>
  <si>
    <t>Multas e intereses al fisco</t>
  </si>
  <si>
    <t>Al reconocer intereses y multas por mora tributaria y aporte al IESS</t>
  </si>
  <si>
    <t>6.2.03</t>
  </si>
  <si>
    <t>Descuentos por pronto pago en ventas</t>
  </si>
  <si>
    <t>Al reconocer a favor de clientes descuentos por pago adelantado de obligaciones</t>
  </si>
  <si>
    <t>6.2.04</t>
  </si>
  <si>
    <t>Pérdidas ocasionales</t>
  </si>
  <si>
    <t xml:space="preserve">Por robos, asaltos y estafas que merman los activos </t>
  </si>
  <si>
    <t>6.2.05</t>
  </si>
  <si>
    <t xml:space="preserve">Pérdida en ventas de activos no corrientes dispuestos a la venta </t>
  </si>
  <si>
    <t xml:space="preserve">Por la diferencia en menos entre el costo de los bienes y el precio de venta </t>
  </si>
  <si>
    <t>6.2.06</t>
  </si>
  <si>
    <t xml:space="preserve">Otros gastos no especificados </t>
  </si>
  <si>
    <t>Todos aquellos conceptos del gasto que no tengan cuenta específica</t>
  </si>
  <si>
    <t>CUENTAS DE ORDEN</t>
  </si>
  <si>
    <t>7.1</t>
  </si>
  <si>
    <t>DEUDORAS</t>
  </si>
  <si>
    <t xml:space="preserve">Cuentas memoria </t>
  </si>
  <si>
    <t>7.1.01</t>
  </si>
  <si>
    <t>Mercaderías entregadas en consignación</t>
  </si>
  <si>
    <t>Envío de mercaderías a comisionista</t>
  </si>
  <si>
    <t>7.1.02</t>
  </si>
  <si>
    <t xml:space="preserve">Bienes muebles prendados </t>
  </si>
  <si>
    <t>Al suscribir escritura de prenda sobre bienes</t>
  </si>
  <si>
    <t>7.1.03</t>
  </si>
  <si>
    <t xml:space="preserve">Inmuebles que garantizan préstamos </t>
  </si>
  <si>
    <t>7.1.04</t>
  </si>
  <si>
    <t>Cuentas por cobrar dadas de baja</t>
  </si>
  <si>
    <t>Control de cuentas incobrables excluidas</t>
  </si>
  <si>
    <t>7.1.05</t>
  </si>
  <si>
    <t>Fondos dados en fideicomiso</t>
  </si>
  <si>
    <t>Entrega de fondos en fideicomiso</t>
  </si>
  <si>
    <t>7.2</t>
  </si>
  <si>
    <t>ACREEDORES</t>
  </si>
  <si>
    <t xml:space="preserve">Cuentas en contra </t>
  </si>
  <si>
    <t>7.2.01</t>
  </si>
  <si>
    <t>Mercaderías en consignación</t>
  </si>
  <si>
    <t>Envío de mercaderías a comisionista- en contra</t>
  </si>
  <si>
    <t>7.2.02</t>
  </si>
  <si>
    <t>Bienes en prenda</t>
  </si>
  <si>
    <t xml:space="preserve">Al suscribir escritura de prenda sobre bienes- en contra </t>
  </si>
  <si>
    <t>7.2.03</t>
  </si>
  <si>
    <t>Inmuebles en garantía</t>
  </si>
  <si>
    <t xml:space="preserve">Al suscribir escritura de prenda sobre bienes-en contra </t>
  </si>
  <si>
    <t>7.2.04</t>
  </si>
  <si>
    <t xml:space="preserve">Control de cuentas incobrables excluidas- en contra </t>
  </si>
  <si>
    <t>7.2.05</t>
  </si>
  <si>
    <t>Fondos de fideicomiso</t>
  </si>
  <si>
    <t xml:space="preserve">Entrega de fondos en fideicomiso- en contra </t>
  </si>
  <si>
    <t xml:space="preserve">NOTAS </t>
  </si>
  <si>
    <t>Plan de cuentas que incluye partidas que permiten aplicar las NIIF, clasificado según usos en Ecuador y América.</t>
  </si>
  <si>
    <t xml:space="preserve">Es referencial, pueden agregarse otras partidas o quitarse algunas no aplicables a un ente en particular </t>
  </si>
  <si>
    <t xml:space="preserve">Un plan de cuentas -tipo- para empresas industriales lo puede encontrar en la 2ª edición del libro Contabilidad de costos, del mismo autor </t>
  </si>
  <si>
    <t>2.1.09.04</t>
  </si>
  <si>
    <t>Debe</t>
  </si>
  <si>
    <t>Haber</t>
  </si>
  <si>
    <t>Período</t>
  </si>
  <si>
    <t>Balance de Comprobación Ajustado</t>
  </si>
  <si>
    <t>Código</t>
  </si>
  <si>
    <t>Detalle</t>
  </si>
  <si>
    <t>Sumas</t>
  </si>
  <si>
    <t>Saldos</t>
  </si>
  <si>
    <t>Ajuste</t>
  </si>
  <si>
    <t>Saldos ajustados</t>
  </si>
  <si>
    <t>ESTADO DE RESULTADO INTEGRAL</t>
  </si>
  <si>
    <t>INGRESOS</t>
  </si>
  <si>
    <t>TOTAL INGRESOS</t>
  </si>
  <si>
    <t>- Costos de Ventas</t>
  </si>
  <si>
    <t>= Utilidad Bruta</t>
  </si>
  <si>
    <t xml:space="preserve">+ Otros Ingresos </t>
  </si>
  <si>
    <t xml:space="preserve"> -Gastos Operacionales</t>
  </si>
  <si>
    <t>TOTAL GASTOS OPERACIONALES</t>
  </si>
  <si>
    <t>= Utilidad en Operación</t>
  </si>
  <si>
    <t>+ Ingesros Financieros</t>
  </si>
  <si>
    <t>-Gastos Financieros</t>
  </si>
  <si>
    <t>= Utilidad ante Impuestos</t>
  </si>
  <si>
    <t>Resultado integral total</t>
  </si>
  <si>
    <t>GERENTE GENERAL</t>
  </si>
  <si>
    <t xml:space="preserve">CONTADOR </t>
  </si>
  <si>
    <t>ESTADO DE SITUACIÓN FINANCIERA</t>
  </si>
  <si>
    <t>ACTIVO CORRIENTE</t>
  </si>
  <si>
    <t>TOTAL ACTIVO CORRRIENTE</t>
  </si>
  <si>
    <t>ACTIVO NO CORRIENTE</t>
  </si>
  <si>
    <t>TOTAL ACTIVO NO CORRIENTE</t>
  </si>
  <si>
    <t>PASIVO</t>
  </si>
  <si>
    <t>PASIVO CORRIENTE</t>
  </si>
  <si>
    <t>TOTAL  PASIVO CORRIENTE</t>
  </si>
  <si>
    <t>PASIVO NO CORRIENTE</t>
  </si>
  <si>
    <t>TOTAL PASIVO NO CORRIENTE</t>
  </si>
  <si>
    <t xml:space="preserve">TOTAL PASIVO  </t>
  </si>
  <si>
    <t>TOTAL PASIVO + PATRIMONIO</t>
  </si>
  <si>
    <t>CONTADOR GENERAL</t>
  </si>
  <si>
    <t>Nº factura</t>
  </si>
  <si>
    <t>IVA</t>
  </si>
  <si>
    <t>TOTAL</t>
  </si>
  <si>
    <t>RETENCION FTE IR</t>
  </si>
  <si>
    <t>RTE IVA</t>
  </si>
  <si>
    <t>%</t>
  </si>
  <si>
    <t>VALOR</t>
  </si>
  <si>
    <t>RETENCIONES REALIZADAS</t>
  </si>
  <si>
    <t>PROVEEDOR</t>
  </si>
  <si>
    <t>COMPRA</t>
  </si>
  <si>
    <t>COMPRA 12%</t>
  </si>
  <si>
    <t>.</t>
  </si>
  <si>
    <t>411</t>
  </si>
  <si>
    <t>421</t>
  </si>
  <si>
    <t>402</t>
  </si>
  <si>
    <t>412</t>
  </si>
  <si>
    <t>422</t>
  </si>
  <si>
    <t>423</t>
  </si>
  <si>
    <t>424</t>
  </si>
  <si>
    <t>403</t>
  </si>
  <si>
    <t>413</t>
  </si>
  <si>
    <t>404</t>
  </si>
  <si>
    <t>414</t>
  </si>
  <si>
    <t>415</t>
  </si>
  <si>
    <t>408</t>
  </si>
  <si>
    <t>409</t>
  </si>
  <si>
    <t>419</t>
  </si>
  <si>
    <t>429</t>
  </si>
  <si>
    <t>431</t>
  </si>
  <si>
    <t>453</t>
  </si>
  <si>
    <t>454</t>
  </si>
  <si>
    <t>480</t>
  </si>
  <si>
    <t>481</t>
  </si>
  <si>
    <t>482</t>
  </si>
  <si>
    <t>499</t>
  </si>
  <si>
    <t>Pago previo</t>
  </si>
  <si>
    <t>890</t>
  </si>
  <si>
    <t>Interés</t>
  </si>
  <si>
    <t>897</t>
  </si>
  <si>
    <t>Impuesto</t>
  </si>
  <si>
    <t>898</t>
  </si>
  <si>
    <t>Multa</t>
  </si>
  <si>
    <t>899</t>
  </si>
  <si>
    <t>Pago directo en cuenta única del tesoro nacional (uso exclusivo para instituciones y empresas del sector público autorizadas)</t>
  </si>
  <si>
    <t>880</t>
  </si>
  <si>
    <t>TOTAL IMPUESTO A PAGAR</t>
  </si>
  <si>
    <t>902</t>
  </si>
  <si>
    <t>Interés por mora</t>
  </si>
  <si>
    <t>903</t>
  </si>
  <si>
    <t>904</t>
  </si>
  <si>
    <t>TOTAL PAGADO</t>
  </si>
  <si>
    <t>999</t>
  </si>
  <si>
    <t xml:space="preserve">Desde: </t>
  </si>
  <si>
    <t xml:space="preserve">Hasta:  </t>
  </si>
  <si>
    <t>Examen Complexivo</t>
  </si>
  <si>
    <t>Realice una lectura analítica del siguiente caso, a fin de responder de forma adecuada las preguntas que se le realizan al final.</t>
  </si>
  <si>
    <t>Descripción del caso:</t>
  </si>
  <si>
    <t>El sistema de inventario utilizado es el de inventario permanente y para la valoración de la mercadería se utiliza el método promedio ponderado.</t>
  </si>
  <si>
    <t>Actividades a realizar.</t>
  </si>
  <si>
    <t xml:space="preserve">¿QUÉ PORCENTAJE DEBO RETENER DEL IMPUESTO A LA RENTA EN LA COMPRA DE BIENES O ADQUISICIÓN DE SERVICIOS? </t>
  </si>
  <si>
    <t xml:space="preserve">DETALLE DE PORCENTAJES DE RETENCION  EN LA FUENTE  DE IMPUESTO A LA RENTA CONFORME LA NORMATIVA VIGENTE  </t>
  </si>
  <si>
    <t>Porcentajes vigentes</t>
  </si>
  <si>
    <t>Campo Formulario 103</t>
  </si>
  <si>
    <t xml:space="preserve">Código del Anexo </t>
  </si>
  <si>
    <t>Honorarios profesionales y demás pagos por servicios relacionados con el título profesional</t>
  </si>
  <si>
    <t>Servicios predomina el intelecto no relacionados con el título profesional</t>
  </si>
  <si>
    <t>Comisiones y demás pagos por servicios predomina intelecto no relacionados con el título profesional</t>
  </si>
  <si>
    <t>304A</t>
  </si>
  <si>
    <t>Pagos a notarios y registradores de la propiedad y mercantil por sus actividades ejercidas como tales</t>
  </si>
  <si>
    <t>304B</t>
  </si>
  <si>
    <t>Pagos a deportistas, entrenadores, árbitros, miembros del cuerpo técnico por sus actividades ejercidas como tales</t>
  </si>
  <si>
    <t>304C</t>
  </si>
  <si>
    <t>Pagos a artistas por sus actividades ejercidas como tales</t>
  </si>
  <si>
    <t>304D</t>
  </si>
  <si>
    <t>Honorarios y demás pagos por servicios de docencia</t>
  </si>
  <si>
    <t>304E</t>
  </si>
  <si>
    <t>Servicios predomina la mano de obra</t>
  </si>
  <si>
    <t>Servicios prestados por medios de comunicación y agencias de publicidad</t>
  </si>
  <si>
    <t>Servicio de transporte privado de pasajeros o transporte público o privado de carga</t>
  </si>
  <si>
    <t>Pagos a través de liquidación de compra (nivel cultural o rusticidad)</t>
  </si>
  <si>
    <t>Transferencia de bienes muebles de naturaleza corporal</t>
  </si>
  <si>
    <t>Arrendamiento bienes inmuebles</t>
  </si>
  <si>
    <t>Seguros y reaseguros (primas y cesiones)</t>
  </si>
  <si>
    <t>Rendimientos financieros pagados a naturales y sociedades  (No a IFIs)</t>
  </si>
  <si>
    <t>Rendimientos financieros: depósitos Cta. Corriente</t>
  </si>
  <si>
    <t>323A</t>
  </si>
  <si>
    <t>Rendimientos financieros:  depósitos Cta. Ahorros Sociedades</t>
  </si>
  <si>
    <t>323B1</t>
  </si>
  <si>
    <t>Rendimientos financieros: depósito a plazo fijo  gravados</t>
  </si>
  <si>
    <t>323E</t>
  </si>
  <si>
    <t>Rendimientos financieros: depósito a plazo fijo exentos</t>
  </si>
  <si>
    <t>323E2</t>
  </si>
  <si>
    <t>Rendimientos financieros: operaciones de reporto - repos</t>
  </si>
  <si>
    <t>323F</t>
  </si>
  <si>
    <t>Inversiones (captaciones) rendimientos distintos de aquellos pagados a IFIs</t>
  </si>
  <si>
    <t>323G</t>
  </si>
  <si>
    <t>Rendimientos financieros: obligaciones</t>
  </si>
  <si>
    <t>323H</t>
  </si>
  <si>
    <t>Rendimientos financieros: bonos convertible en acciones</t>
  </si>
  <si>
    <t>323I</t>
  </si>
  <si>
    <t xml:space="preserve">Rendimientos financieros: Inversiones en títulos valores en renta fija gravados </t>
  </si>
  <si>
    <t>323 M</t>
  </si>
  <si>
    <t>Rendimientos financieros: Inversiones en títulos valores en renta fija exentos</t>
  </si>
  <si>
    <t>323 N</t>
  </si>
  <si>
    <t>Intereses y demás rendimientos financieros pagados a bancos y otras entidades sometidas al control de la Superintendencia de Bancos y de la Economía Popular y Solidaria</t>
  </si>
  <si>
    <t>323 O</t>
  </si>
  <si>
    <t>Intereses pagados por entidades del sector público a favor de sujetos pasivos</t>
  </si>
  <si>
    <t>323 P</t>
  </si>
  <si>
    <t xml:space="preserve">Otros intereses y rendimientos financieros gravados </t>
  </si>
  <si>
    <t>323Q</t>
  </si>
  <si>
    <t>Otros intereses y rendimientos financieros exentos</t>
  </si>
  <si>
    <t>323R</t>
  </si>
  <si>
    <t>Pagos y créditos en cuenta efectuados por el BCE y los depósitos centralizados de valores, en calidad de intermediarios, a instituciones del sistema financiero por cuenta de otras personas naturales y sociedades</t>
  </si>
  <si>
    <t>323S</t>
  </si>
  <si>
    <t>Rendimientos financieros originados en la deuda pública ecuatoriana</t>
  </si>
  <si>
    <t>323T</t>
  </si>
  <si>
    <t>Rendimientos financieros originados en títulos valores de obligaciones de 360 días o más para el financiamiento de proyectos públicos en asociación público-privada</t>
  </si>
  <si>
    <t>323U</t>
  </si>
  <si>
    <t>Intereses y comisiones en operaciones de crédito entre instituciones del sistema financiero y entidades economía popular y solidaria.</t>
  </si>
  <si>
    <t>324A</t>
  </si>
  <si>
    <t>Inversiones entre instituciones del sistema financiero y entidades economía popular y solidaria</t>
  </si>
  <si>
    <t>324B</t>
  </si>
  <si>
    <t>Pagos y créditos en cuenta efectuados por el BCE y los depósitos centralizados de valores, en calidad de intermediarios, a instituciones del sistema financiero por cuenta de otras instituciones del sistema financiero</t>
  </si>
  <si>
    <t>324C</t>
  </si>
  <si>
    <t>Anticipo dividendos</t>
  </si>
  <si>
    <t>22 ó 25</t>
  </si>
  <si>
    <t>Préstamos accionistas, beneficiarios o partícipes residentes o establecidos en el Ecuador</t>
  </si>
  <si>
    <t>325A</t>
  </si>
  <si>
    <t xml:space="preserve">Dividendos distribuidos que correspondan al impuesto a la renta único establecido en el art. 27 de la LRTI </t>
  </si>
  <si>
    <t>Hasta 25 y conforme la Resolución NAC-DGERCGC20-000000013</t>
  </si>
  <si>
    <t>Dividendos distribuidos a personas naturales residentes</t>
  </si>
  <si>
    <t>Dividendos distribuidos a sociedades residentes</t>
  </si>
  <si>
    <t>Dividendos distribuidos a fideicomisos residentes</t>
  </si>
  <si>
    <t>Dividendos en acciones (capitalización de utilidades)</t>
  </si>
  <si>
    <t>Compra de bienes inmuebles</t>
  </si>
  <si>
    <t>332B</t>
  </si>
  <si>
    <t>Transporte público de pasajeros</t>
  </si>
  <si>
    <t>332C</t>
  </si>
  <si>
    <t>Pagos en el país por transporte de pasajeros o transporte internacional de carga, a compañías nacionales o extranjeras de aviación o marítimas</t>
  </si>
  <si>
    <t>332D</t>
  </si>
  <si>
    <t>Valores entregados por las cooperativas de transporte a sus socios</t>
  </si>
  <si>
    <t>332E</t>
  </si>
  <si>
    <t>Compraventa de divisas distintas al dólar de los Estados Unidos de América</t>
  </si>
  <si>
    <t>332F</t>
  </si>
  <si>
    <t xml:space="preserve">Pagos con tarjeta de crédito </t>
  </si>
  <si>
    <t>332G</t>
  </si>
  <si>
    <t>Pago al exterior tarjeta de crédito reportada por la Emisora de tarjeta de crédito, solo RECAP</t>
  </si>
  <si>
    <t>332H</t>
  </si>
  <si>
    <t>Pago a través de convenio de debito (Clientes IFI`s)</t>
  </si>
  <si>
    <t>332I</t>
  </si>
  <si>
    <t>Ganancia en la enajenación de derechos representativos de capital u otros derechos que permitan la exploración, explotación, concesión o similares de sociedades, que se coticen en bolsa de valores del Ecuador</t>
  </si>
  <si>
    <t>Contraprestación producida por la enajenación de derechos representativos de capital u otros derechos que permitan la exploración, explotación, concesión o similares de sociedades, no cotizados en bolsa de valores del Ecuador</t>
  </si>
  <si>
    <t>Venta de combustibles a comercializadoras</t>
  </si>
  <si>
    <t>2/mil</t>
  </si>
  <si>
    <t>Venta de combustibles a distribuidores</t>
  </si>
  <si>
    <t>3/mil</t>
  </si>
  <si>
    <t>Producción y venta local de banano producido o no por el mismo sujeto pasivo</t>
  </si>
  <si>
    <t>1 - 2</t>
  </si>
  <si>
    <t>Impuesto único a la exportación de banano</t>
  </si>
  <si>
    <t>Energía eléctrica</t>
  </si>
  <si>
    <t>343A</t>
  </si>
  <si>
    <t>Actividades de construcción de obra material inmueble, urbanización, lotización o actividades similares</t>
  </si>
  <si>
    <t>343B</t>
  </si>
  <si>
    <t>343C</t>
  </si>
  <si>
    <t>Otras retenciones aplicables el 2,75%</t>
  </si>
  <si>
    <t>Pago local tarjeta de crédito /débito reportada por la Emisora de tarjeta de crédito / entidades del sistema financiero</t>
  </si>
  <si>
    <t>344A</t>
  </si>
  <si>
    <t>Adquisición de sustancias minerales dentro del territorio nacional</t>
  </si>
  <si>
    <t>344B</t>
  </si>
  <si>
    <t>Otras retenciones aplicables el 8%</t>
  </si>
  <si>
    <t>varios porcentajes</t>
  </si>
  <si>
    <t xml:space="preserve">Otras ganancias de capital distintas de enajenación de derechos representativos de capital </t>
  </si>
  <si>
    <t>346A</t>
  </si>
  <si>
    <t xml:space="preserve">Donaciones en dinero -Impuesto a la donaciones </t>
  </si>
  <si>
    <t>Según art 36 LRTI literal d)</t>
  </si>
  <si>
    <t>346B</t>
  </si>
  <si>
    <t>Retención a cargo del propio sujeto pasivo por la exportación de concentrados y/o elementos metálicos</t>
  </si>
  <si>
    <t xml:space="preserve"> 0 ó 10</t>
  </si>
  <si>
    <t>346C</t>
  </si>
  <si>
    <t>Retención a cargo del propio sujeto pasivo por la comercialización de productos forestales</t>
  </si>
  <si>
    <t>346D</t>
  </si>
  <si>
    <t>Impuesto único a ingresos provenientes de actividades agropecuarias en etapa de producción / comercialización local o exportación</t>
  </si>
  <si>
    <t>1,50 ó 1,75</t>
  </si>
  <si>
    <t>Pago a no residentes - Rentas Inmobiliarias</t>
  </si>
  <si>
    <t>Pago a no residentes - Beneficios/Servicios  Empresariales</t>
  </si>
  <si>
    <t>Pago a no residentes - Servicios técnicos, administrativos o de consultoría y regalías</t>
  </si>
  <si>
    <t>410,421,431</t>
  </si>
  <si>
    <t>501A</t>
  </si>
  <si>
    <t>Pago a no residentes- Navegación Marítima y/o aérea</t>
  </si>
  <si>
    <t>Pago a no residentes- Dividendos distribuidos a personas naturales (domicilados o no en paraiso fiscal) o a sociedades sin beneficiario efectivo persona natural residente en Ecuador</t>
  </si>
  <si>
    <t>4050, 4160, 4260</t>
  </si>
  <si>
    <t>Dividendos a sociedades con beneficiario efectivo persona natural residente en el Ecuador</t>
  </si>
  <si>
    <t>4060, 4170</t>
  </si>
  <si>
    <t>504A</t>
  </si>
  <si>
    <t>Dividendos a no residentes incumpliendo el deber de informar la composición societaria</t>
  </si>
  <si>
    <t>4070, 4180, 4280</t>
  </si>
  <si>
    <t>504B</t>
  </si>
  <si>
    <t>Dividendos a residentes o establecidos en paraísos fiscales o regímenes de menor imposición (con beneficiario Persona Natural residente en Ecuador)</t>
  </si>
  <si>
    <t>504C</t>
  </si>
  <si>
    <t>Pago a no residentes - Dividendos a fideicomisos domiciladas en paraísos fiscales o regímenes de menor imposición (con beneficiario efectivo persona natural residente en el Ecuador)</t>
  </si>
  <si>
    <t>504D</t>
  </si>
  <si>
    <t>Pago a no residentes - Anticipo dividendos (no domiciliada en paraísos fiscales o regímenes de menor imposición)</t>
  </si>
  <si>
    <t>504E</t>
  </si>
  <si>
    <t>Pago a no residentes - Anticipo dividendos (domiciliadas en paraísos fiscales o regímenes de menor imposición)</t>
  </si>
  <si>
    <t>22, 25 ó 28</t>
  </si>
  <si>
    <t>504F</t>
  </si>
  <si>
    <t>Pago a no residentes - Préstamos accionistas, beneficiarios o partìcipes (no domiciladas en paraísos fiscales o regímenes de menor imposición)</t>
  </si>
  <si>
    <t>504G</t>
  </si>
  <si>
    <t>Pago a no residentes - Préstamos accionistas, beneficiarios o partìcipes (domiciladas en paraísos fiscales o regímenes de menor imposición)</t>
  </si>
  <si>
    <t>504H</t>
  </si>
  <si>
    <t>Pago a no residentes - Préstamos no comerciales a partes relacionadas  (no domiciladas en paraísos fiscales o regímenes de menor imposición)</t>
  </si>
  <si>
    <t>504I</t>
  </si>
  <si>
    <t>Pago a no residentes - Préstamos no comerciales a partes relacionadas  (domiciladas en paraísos fiscales o regímenes de menor imposición)</t>
  </si>
  <si>
    <t>504J</t>
  </si>
  <si>
    <t>Pago a no residentes - Rendimientos financieros</t>
  </si>
  <si>
    <t>Pago a no residentes – Intereses de créditos de Instituciones Financieras del exterior</t>
  </si>
  <si>
    <t>0 ó 25</t>
  </si>
  <si>
    <t>403,414,424</t>
  </si>
  <si>
    <t>505A</t>
  </si>
  <si>
    <t>Pago a no residentes – Intereses de créditos de gobierno a gobierno</t>
  </si>
  <si>
    <t>505B</t>
  </si>
  <si>
    <t>Pago a no residentes – Intereses de créditos de organismos multilaterales</t>
  </si>
  <si>
    <t>505C</t>
  </si>
  <si>
    <t>Pago a no residentes - Intereses por financiamiento de proveedores externos</t>
  </si>
  <si>
    <t>402,413,424</t>
  </si>
  <si>
    <t>505D</t>
  </si>
  <si>
    <t>Pago a no residentes - Intereses de otros créditos externos</t>
  </si>
  <si>
    <t>505E</t>
  </si>
  <si>
    <t>Pago a no residentes - Otros Intereses y Rendimientos Financieros</t>
  </si>
  <si>
    <t>505F</t>
  </si>
  <si>
    <t>Pago a no residentes- Cánones, derechos de autor,  marcas, patentes y similares</t>
  </si>
  <si>
    <t>PPago a no residentes - Regalías por concepto de franquicias</t>
  </si>
  <si>
    <t>509A</t>
  </si>
  <si>
    <t xml:space="preserve">Pago a no residentes - Otras ganancias de capital distintas de enajenación de derechos representativos de capital </t>
  </si>
  <si>
    <t>Pago a no residentes - Servicios profesionales independientes</t>
  </si>
  <si>
    <t>Pago a no residentes - Servicios profesionales dependientes</t>
  </si>
  <si>
    <t>Pago a no residentes- Artistas</t>
  </si>
  <si>
    <t>Pago a no residentes - Deportistas</t>
  </si>
  <si>
    <t>513A</t>
  </si>
  <si>
    <t>Pago a no residentes - Participación de consejeros</t>
  </si>
  <si>
    <t>Pago a no residentes - Entretenimiento Público</t>
  </si>
  <si>
    <t>Pago a no residentes - Pensiones</t>
  </si>
  <si>
    <t>Pago a no residentes- Reembolso de Gastos</t>
  </si>
  <si>
    <t>Pago a no residentes- Funciones Públicas</t>
  </si>
  <si>
    <t>Pago a no residentes - Estudiantes</t>
  </si>
  <si>
    <t>Pago a no residentes - Pago a proveedores de servicios hoteleros y turísticos en el exterior</t>
  </si>
  <si>
    <t>520A</t>
  </si>
  <si>
    <t>Pago a no residentes - Arrendamientos mercantil internacional</t>
  </si>
  <si>
    <t>520B</t>
  </si>
  <si>
    <t>Pago a no residentes - Comisiones por exportaciones y por promoción de turismo receptivo</t>
  </si>
  <si>
    <t>520D</t>
  </si>
  <si>
    <t>Pago a no residentes - Por las empresas de transporte marítimo o aéreo y por empresas pesqueras de alta mar, por su actividad.</t>
  </si>
  <si>
    <t>520E</t>
  </si>
  <si>
    <t>Pago a no residentes - Por las agencias internacionales de prensa</t>
  </si>
  <si>
    <t>520F</t>
  </si>
  <si>
    <t>Pago a no residentes - Contratos de fletamento de naves para empresas de transporte aéreo o marítimo internacional</t>
  </si>
  <si>
    <t>520G</t>
  </si>
  <si>
    <t>Pago a no residentes - Enajenación de derechos representativos de capital u otros derechos que permitan la exploración, explotación, concesión o similares de sociedades</t>
  </si>
  <si>
    <t>1, 10</t>
  </si>
  <si>
    <t xml:space="preserve">Pago a no residentes - Seguros y reaseguros (primas y cesiones)  </t>
  </si>
  <si>
    <t>409,420,430</t>
  </si>
  <si>
    <t>523A</t>
  </si>
  <si>
    <t>CONSIDERAR:</t>
  </si>
  <si>
    <t>El monto mínimo para efectuar retenciones es de $50. De realizarse pagos a proveedores permanentes se efectuará la retención sin importar el monto (por permanente entiéndase dos o más compras en un mismo mes calendario).</t>
  </si>
  <si>
    <t>El comprobante de retención deberá ser entregado en un plazo de cinco días hábiles a partir de la emisión del comprobante de venta.</t>
  </si>
  <si>
    <t>No están sujetos a retención en la fuente del impuesto a la renta: Instituciones y Empresas del Sector Público, incluido el BID, CAF, CFN, ONU y Bco. Mundial; Instituciones de educación superior (legalmente reconocidas por el SENESCYT); Instituciones sin fines de lucro (legalmente constituidas); Misiones diplomáticas de países extranjeros; Pagos por concepto de reembolso de gastos, compra venta de divisas, transporte público de personas, ni en la compra de inmuebles o de combustibles; y los demás pagos para quienes dicho ingreso no constituya renta gravada.</t>
  </si>
  <si>
    <t>Para las transacciones efectuadas en el exterior se deberá considerar:  si existe convenio de doble tributación, sin convenio de doble tributación o a paraísos fiscales o regímenes fiscales preferentes</t>
  </si>
  <si>
    <t xml:space="preserve"> Para pagos a no residentes la tarifa general de retención prevista en la Ley es del 25%. Tratándose de pagos a personas residentes o establecidas en paraísos fiscales o jurisdicciones de menor imposición la tarifa es del 35%. En los casos en que por disposición legal o por aplicación de un convenio para evitar doble imposición se hubiese aplicado una tarifa diferente se deberá aplicar dicha tarifa.</t>
  </si>
  <si>
    <t>RETENCIONES DE IVA (si existe jerarquía)</t>
  </si>
  <si>
    <t>Identificados que clase de contribuyente es mi proveedor  a quien le estoy comprando</t>
  </si>
  <si>
    <t xml:space="preserve">Rt.iva son entre contribuyentes especiales  </t>
  </si>
  <si>
    <t>ENTRE  CONTRIBUYENTES QUE NO SON ESPECIALES</t>
  </si>
  <si>
    <t xml:space="preserve">                  Arriendos  a P.N. NO OBLIGADAS  a llevar cont</t>
  </si>
  <si>
    <t xml:space="preserve">                 HOnorarios</t>
  </si>
  <si>
    <t>DETALLE DE PAGOS Y RETENCIÓN POR IMPUESTO A LA RENTA</t>
  </si>
  <si>
    <t>POR PAGOS EFECTUADOS A RESIDENTES Y ESTABLECIMIENTOS PERMANENTES</t>
  </si>
  <si>
    <t>BASE IMPONIBLE</t>
  </si>
  <si>
    <t>VALOR RETENIDO</t>
  </si>
  <si>
    <t>En relación de dependencia que supera o no la base desgravada</t>
  </si>
  <si>
    <t>302</t>
  </si>
  <si>
    <t>352</t>
  </si>
  <si>
    <t>Servicios</t>
  </si>
  <si>
    <t>303</t>
  </si>
  <si>
    <t>353</t>
  </si>
  <si>
    <t>Predomina el intelecto</t>
  </si>
  <si>
    <t>304</t>
  </si>
  <si>
    <t>354</t>
  </si>
  <si>
    <t>Predomina la mano de obra</t>
  </si>
  <si>
    <t>307</t>
  </si>
  <si>
    <t>357</t>
  </si>
  <si>
    <t>308</t>
  </si>
  <si>
    <t>358</t>
  </si>
  <si>
    <t>Publicidad y comunicación</t>
  </si>
  <si>
    <t>309</t>
  </si>
  <si>
    <t>359</t>
  </si>
  <si>
    <t>Transporte privado de pasajeros o servicio público o privado de carga</t>
  </si>
  <si>
    <t>310</t>
  </si>
  <si>
    <t>360</t>
  </si>
  <si>
    <t>A través de liquidaciones de compra (nivel cultural o rusticidad)</t>
  </si>
  <si>
    <t>311</t>
  </si>
  <si>
    <t>361</t>
  </si>
  <si>
    <t>312</t>
  </si>
  <si>
    <t>362</t>
  </si>
  <si>
    <t>3120</t>
  </si>
  <si>
    <t>3620</t>
  </si>
  <si>
    <t>Por regalías, derechos de autor, marcas, patentes y similares</t>
  </si>
  <si>
    <t>314</t>
  </si>
  <si>
    <t>364</t>
  </si>
  <si>
    <t>Arrendamiento</t>
  </si>
  <si>
    <t>Mercantil</t>
  </si>
  <si>
    <t>319</t>
  </si>
  <si>
    <t>369</t>
  </si>
  <si>
    <t>Bienes inmuebles</t>
  </si>
  <si>
    <t>320</t>
  </si>
  <si>
    <t>370</t>
  </si>
  <si>
    <t>322</t>
  </si>
  <si>
    <t>372</t>
  </si>
  <si>
    <t>Rendimientos financieros</t>
  </si>
  <si>
    <t>323</t>
  </si>
  <si>
    <t>373</t>
  </si>
  <si>
    <t>Rendimientos financieros entre instituciones del sistema financiero y entidades economía popular y solidaria</t>
  </si>
  <si>
    <t>324</t>
  </si>
  <si>
    <t>374</t>
  </si>
  <si>
    <t>325</t>
  </si>
  <si>
    <t>375</t>
  </si>
  <si>
    <t>326</t>
  </si>
  <si>
    <t>376</t>
  </si>
  <si>
    <t>327</t>
  </si>
  <si>
    <t>377</t>
  </si>
  <si>
    <t>328</t>
  </si>
  <si>
    <t>378</t>
  </si>
  <si>
    <t>329</t>
  </si>
  <si>
    <t>379</t>
  </si>
  <si>
    <t>331</t>
  </si>
  <si>
    <t>332</t>
  </si>
  <si>
    <t>333</t>
  </si>
  <si>
    <t>383</t>
  </si>
  <si>
    <t>334</t>
  </si>
  <si>
    <t>384</t>
  </si>
  <si>
    <t>335</t>
  </si>
  <si>
    <t>385</t>
  </si>
  <si>
    <t>Venta de combustibles</t>
  </si>
  <si>
    <t>A comercializadoras</t>
  </si>
  <si>
    <t>336</t>
  </si>
  <si>
    <t>386</t>
  </si>
  <si>
    <t>A distribuidores</t>
  </si>
  <si>
    <t>337</t>
  </si>
  <si>
    <t>387</t>
  </si>
  <si>
    <t>5100</t>
  </si>
  <si>
    <t>3380</t>
  </si>
  <si>
    <t>3880</t>
  </si>
  <si>
    <t>5300</t>
  </si>
  <si>
    <t>3400</t>
  </si>
  <si>
    <t>3900</t>
  </si>
  <si>
    <t>Otras retenciones</t>
  </si>
  <si>
    <t>343</t>
  </si>
  <si>
    <t>393</t>
  </si>
  <si>
    <t>344</t>
  </si>
  <si>
    <t>394</t>
  </si>
  <si>
    <t>Aplicables el 2,75%</t>
  </si>
  <si>
    <t>3440</t>
  </si>
  <si>
    <t>3940</t>
  </si>
  <si>
    <t>346</t>
  </si>
  <si>
    <t>396</t>
  </si>
  <si>
    <t>350</t>
  </si>
  <si>
    <t>400</t>
  </si>
  <si>
    <t>SUBTOTAL OPERACIONES EFECTUADAS EN EL PAÍS</t>
  </si>
  <si>
    <t>349</t>
  </si>
  <si>
    <t>399</t>
  </si>
  <si>
    <t>POR PAGOS A NO RESIDENTES</t>
  </si>
  <si>
    <t>Con convenio de doble tributación</t>
  </si>
  <si>
    <t>Intereses por financiamiento de proveedores</t>
  </si>
  <si>
    <t>452</t>
  </si>
  <si>
    <t>Intereses de créditos</t>
  </si>
  <si>
    <t>Anticipo de dividendos</t>
  </si>
  <si>
    <t>Dividendos sin beneficiario efectivo persona natural residente en Ecuador</t>
  </si>
  <si>
    <t>4050</t>
  </si>
  <si>
    <t>4550</t>
  </si>
  <si>
    <t>4060</t>
  </si>
  <si>
    <t>4560</t>
  </si>
  <si>
    <t>Dividendos  incumpliendo el deber de informar la composición societaria</t>
  </si>
  <si>
    <t>4070</t>
  </si>
  <si>
    <t>4570</t>
  </si>
  <si>
    <t>458</t>
  </si>
  <si>
    <t>459</t>
  </si>
  <si>
    <t>Servicios técnicos, administrativos o de consultoría y regalías</t>
  </si>
  <si>
    <t>410</t>
  </si>
  <si>
    <t>460</t>
  </si>
  <si>
    <t>Otros conceptos de ingresos gravados</t>
  </si>
  <si>
    <t>461</t>
  </si>
  <si>
    <t>Otros pagos al exterior no sujetos a retención</t>
  </si>
  <si>
    <t>Sin convenio de doble tributación</t>
  </si>
  <si>
    <t>463</t>
  </si>
  <si>
    <t>464</t>
  </si>
  <si>
    <t>465</t>
  </si>
  <si>
    <t>4160</t>
  </si>
  <si>
    <t>4660</t>
  </si>
  <si>
    <t>4170</t>
  </si>
  <si>
    <t>4670</t>
  </si>
  <si>
    <t>4180</t>
  </si>
  <si>
    <t>4680</t>
  </si>
  <si>
    <t>469</t>
  </si>
  <si>
    <t>420</t>
  </si>
  <si>
    <t>470</t>
  </si>
  <si>
    <t>471</t>
  </si>
  <si>
    <t>472</t>
  </si>
  <si>
    <t>En paraísos fiscales o regímenes fiscales preferentes</t>
  </si>
  <si>
    <t>Intereses</t>
  </si>
  <si>
    <t>474</t>
  </si>
  <si>
    <t>425</t>
  </si>
  <si>
    <t>475</t>
  </si>
  <si>
    <t>4260</t>
  </si>
  <si>
    <t>4760</t>
  </si>
  <si>
    <t>4270</t>
  </si>
  <si>
    <t>4770</t>
  </si>
  <si>
    <t>4280</t>
  </si>
  <si>
    <t>4780</t>
  </si>
  <si>
    <t>479</t>
  </si>
  <si>
    <t>430</t>
  </si>
  <si>
    <t>432</t>
  </si>
  <si>
    <t>433</t>
  </si>
  <si>
    <t>SUBTOTAL OPERACIONES EFECTUADAS CON EL EXTERIOR</t>
  </si>
  <si>
    <t>497</t>
  </si>
  <si>
    <t>498</t>
  </si>
  <si>
    <t>TOTALES</t>
  </si>
  <si>
    <t>TOTAL DE RETENCIÓN DE IMPUESTO A LA RENTA</t>
  </si>
  <si>
    <t>399 + 498</t>
  </si>
  <si>
    <t>Detalle de imputación al pago</t>
  </si>
  <si>
    <t>VALORES A PAGAR  (luego de imputación al pago)</t>
  </si>
  <si>
    <t>499 - 898</t>
  </si>
  <si>
    <t>VENTA DE BIENES</t>
  </si>
  <si>
    <t>TRANSPORTE Y MOVILIZACION</t>
  </si>
  <si>
    <t>2.1.08.06</t>
  </si>
  <si>
    <t>Rte. fte 1% por pagar</t>
  </si>
  <si>
    <t>SERVICIOS PRESTADOS</t>
  </si>
  <si>
    <t>UTILIDAD DEL EJERCICIO</t>
  </si>
  <si>
    <t>Codigo:</t>
  </si>
  <si>
    <t xml:space="preserve">EMPRESA: </t>
  </si>
  <si>
    <t xml:space="preserve">FECHA: </t>
  </si>
  <si>
    <t>EMPRESA</t>
  </si>
  <si>
    <t xml:space="preserve">Empresa: </t>
  </si>
  <si>
    <t>Cuenta: Caja chica</t>
  </si>
  <si>
    <t>Proceso: Arqueo de caja chica</t>
  </si>
  <si>
    <t>Datos del Control Interno</t>
  </si>
  <si>
    <t>Políticas empresa:</t>
  </si>
  <si>
    <r>
      <t>Ø</t>
    </r>
    <r>
      <rPr>
        <sz val="7"/>
        <color indexed="63"/>
        <rFont val="Times New Roman"/>
        <family val="1"/>
      </rPr>
      <t xml:space="preserve">  </t>
    </r>
    <r>
      <rPr>
        <sz val="12"/>
        <color indexed="63"/>
        <rFont val="Arial Narrow"/>
        <family val="2"/>
      </rPr>
      <t>El monto máximo de egresos justificado con vales de caja chica es de $50.00 c/u.</t>
    </r>
  </si>
  <si>
    <r>
      <t>Ø</t>
    </r>
    <r>
      <rPr>
        <sz val="7"/>
        <color indexed="63"/>
        <rFont val="Times New Roman"/>
        <family val="1"/>
      </rPr>
      <t xml:space="preserve">  </t>
    </r>
    <r>
      <rPr>
        <sz val="12"/>
        <color indexed="63"/>
        <rFont val="Arial Narrow"/>
        <family val="2"/>
      </rPr>
      <t>El dinero se lo utiliza única y exclusivamente para solventar gastos inmediatos correspondientes al giro del negocio.</t>
    </r>
  </si>
  <si>
    <r>
      <t>Ø</t>
    </r>
    <r>
      <rPr>
        <sz val="7"/>
        <color indexed="63"/>
        <rFont val="Times New Roman"/>
        <family val="1"/>
      </rPr>
      <t xml:space="preserve">  </t>
    </r>
    <r>
      <rPr>
        <sz val="12"/>
        <color indexed="63"/>
        <rFont val="Arial Narrow"/>
        <family val="2"/>
      </rPr>
      <t>No se permite el uso de los recursos de caja para hacer préstamos a empleados bajo ninguna modalidad.</t>
    </r>
  </si>
  <si>
    <t>CANTIDAD</t>
  </si>
  <si>
    <t>Billetes</t>
  </si>
  <si>
    <t>Monedas</t>
  </si>
  <si>
    <t>Ventas</t>
  </si>
  <si>
    <t>VENTA</t>
  </si>
  <si>
    <t>RETENCIONES RECIBIDAS</t>
  </si>
  <si>
    <t>CLIENTE</t>
  </si>
  <si>
    <t>BASE 12%</t>
  </si>
  <si>
    <t>Casillero 609</t>
  </si>
  <si>
    <t>Compras/Egresos</t>
  </si>
  <si>
    <t>fecha</t>
  </si>
  <si>
    <t>casillero 799</t>
  </si>
  <si>
    <t>Notas de credito de proveedores</t>
  </si>
  <si>
    <t>N/C</t>
  </si>
  <si>
    <t>RESUMEN IMPOSITIVO: AGENTE DE PERCEPCIÓN DEL IMPUESTO AL VALOR AGREGADO</t>
  </si>
  <si>
    <t>LIQUIDACION DEL IVA</t>
  </si>
  <si>
    <t>USD</t>
  </si>
  <si>
    <t>IVA cobrado en ventas</t>
  </si>
  <si>
    <t>(-) IVA pagado en compras (crédito tributario)</t>
  </si>
  <si>
    <t>(= ) IVA CAUSADO</t>
  </si>
  <si>
    <t>( - )Crédito tributario del mes anterior</t>
  </si>
  <si>
    <t>(-) Retenciones en la fuente del IVA que le han efectuado</t>
  </si>
  <si>
    <t>(=) IMPUESTO A PAGAR COMO AGENTE DE PERCEPCION</t>
  </si>
  <si>
    <t>AGENTE DE RETENCIÓN DEL IMPUESTO AL VALOR AGREGADO</t>
  </si>
  <si>
    <t>LIQUIDACION COMO AGENTE DE RETENCION</t>
  </si>
  <si>
    <t>RETENCION 10%</t>
  </si>
  <si>
    <t>RETENCION 20%</t>
  </si>
  <si>
    <t>RETENCION 30%</t>
  </si>
  <si>
    <t>RETENCION 70%</t>
  </si>
  <si>
    <t>RETENCION 100%</t>
  </si>
  <si>
    <t>TOTALA A LQUIDAR COMO AGENTE DE RETENCION</t>
  </si>
  <si>
    <t>IMPUESTO CONSOLIDADO</t>
  </si>
  <si>
    <t xml:space="preserve">Estado de Situación Financiera Inicial </t>
  </si>
  <si>
    <r>
      <t>Ø</t>
    </r>
    <r>
      <rPr>
        <sz val="7"/>
        <color indexed="63"/>
        <rFont val="Times New Roman"/>
        <family val="1"/>
      </rPr>
      <t xml:space="preserve">  </t>
    </r>
    <r>
      <rPr>
        <sz val="12"/>
        <color indexed="63"/>
        <rFont val="Arial Narrow"/>
        <family val="2"/>
      </rPr>
      <t>El custodio corresponde al Sr. Carlos Díaz, Responsable de Caja General.</t>
    </r>
  </si>
  <si>
    <t>DESDE MARZO 2024</t>
  </si>
  <si>
    <t>Utilización o aprovechamiento de la imagen o renombre (personas naturales, sociedades," influencers")</t>
  </si>
  <si>
    <r>
      <t>10% ---</t>
    </r>
    <r>
      <rPr>
        <sz val="11"/>
        <color indexed="8"/>
        <rFont val="Wingdings"/>
        <charset val="2"/>
      </rPr>
      <t>à</t>
    </r>
    <r>
      <rPr>
        <sz val="11"/>
        <color theme="1"/>
        <rFont val="Calibri"/>
        <family val="2"/>
        <scheme val="minor"/>
      </rPr>
      <t xml:space="preserve"> Bienes</t>
    </r>
  </si>
  <si>
    <r>
      <t>20% --</t>
    </r>
    <r>
      <rPr>
        <sz val="11"/>
        <color indexed="8"/>
        <rFont val="Wingdings"/>
        <charset val="2"/>
      </rPr>
      <t>à</t>
    </r>
    <r>
      <rPr>
        <sz val="11"/>
        <color theme="1"/>
        <rFont val="Calibri"/>
        <family val="2"/>
        <scheme val="minor"/>
      </rPr>
      <t xml:space="preserve"> Servicios</t>
    </r>
  </si>
  <si>
    <r>
      <t>70% --</t>
    </r>
    <r>
      <rPr>
        <sz val="11"/>
        <color indexed="8"/>
        <rFont val="Wingdings"/>
        <charset val="2"/>
      </rPr>
      <t>à</t>
    </r>
    <r>
      <rPr>
        <sz val="11"/>
        <color theme="1"/>
        <rFont val="Calibri"/>
        <family val="2"/>
        <scheme val="minor"/>
      </rPr>
      <t xml:space="preserve"> Servicios</t>
    </r>
  </si>
  <si>
    <r>
      <t>100%--</t>
    </r>
    <r>
      <rPr>
        <sz val="11"/>
        <color indexed="8"/>
        <rFont val="Wingdings"/>
        <charset val="2"/>
      </rPr>
      <t>à</t>
    </r>
    <r>
      <rPr>
        <sz val="11"/>
        <color theme="1"/>
        <rFont val="Calibri"/>
        <family val="2"/>
        <scheme val="minor"/>
      </rPr>
      <t xml:space="preserve"> Liquidaciones de compras</t>
    </r>
  </si>
  <si>
    <t>Otras compras de bienes y servicios no sujetas a retención (incluye régimen RIMPE - Negocios Populares para este caso aplica con cualquier forma de pago inclusive los pagos que deban realizar las tarjetas de crédito/débito)</t>
  </si>
  <si>
    <t>Loterías, rifas, pronosticos deportivos, apuestas y similares</t>
  </si>
  <si>
    <t>Otras retenciones aplicables el 1% (incluye régimen RIMPE - Emprendedores, para este caso aplica con cualquier forma de pago inclusive los pagos que deban realizar las tarjetas de crédito/débito)</t>
  </si>
  <si>
    <t>Recepción de botellas plásticas no retornables de PET</t>
  </si>
  <si>
    <t>Otras retenciones aplicables a otros porcentajes</t>
  </si>
  <si>
    <t>Impuesto a la renta único sobre los ingresos percibidos por los operadores de pronósticos deportivos (vigente desde 01/07/2024)</t>
  </si>
  <si>
    <t>Autorretenciones Sociedades Grandes Contribuyentes</t>
  </si>
  <si>
    <t>Comisiones  a sociedades, nacionales o extranjeras residentes y establecimientos permanentes domiciliados en el país</t>
  </si>
  <si>
    <t>Otras autorretenciones (inciso 1 y 2 Art.92.1 RLRTI)</t>
  </si>
  <si>
    <t>25 ó 37</t>
  </si>
  <si>
    <t>0 ó 25 ó 37</t>
  </si>
  <si>
    <t>5, 25, 37</t>
  </si>
  <si>
    <t>0, 25, 37</t>
  </si>
  <si>
    <t>Pago a no residentes- Donaciones en dinero -Impuesto a las donaciones</t>
  </si>
  <si>
    <t xml:space="preserve">Normativa de Referencia:
NAC-DGERCGC14-00787 y sus reformas: "Expedir los porcentajes de retención en la fuente de impuesto a la renta"
NAC-DGERCGC15-00000120: "Procedimiento de liquidación, declaración y pago del impuesto a la renta único para las actividades del sector bananero"
NAC- DGERCGC17-00000619: "Establecer las normas generales para la retención en la fuente del impuesto a la renta a cargo del propio sujeto pasivo en la comercialización y/o exportación de productos forestales"
NAC-DGERCGC19-00000042: "Refórmese la Resolución No. NAC-DGERCGC14-00787 y sus reformas, que fija los porcentajes de retención en la fuente de impuesto a la renta"
NAC-DGERCGC20-00000013: "Normas para la retención del impuesto a la renta en la distribución de dividendos"
NAC-DGERCGC20-00000020: "Refórmese la Resolución No. NAC-DGERCGC14-00787 y sus reformas, que fija los porcentajes de retención en la fuente de impuesto a la renta"
Decreto Ejecutivo 1021: "Reforma Reglamento para la apligación de la Ley de Regimen Tributario Interno y se agrega el Art 92.1"
Reglamento para la aplicación de la Ley de Simplificación y Progresividad Tributaria, Art. 253.22
NAC-DGERCGC21-00000060: Establecimiento de las normas para la aplicación del régimen simplificado para emprendedores y negocios populares (RIMPE).
Decreto Ejecutivo 742: "Decreto Ley Orgánica para el Fortalecimiento de la Economía Familiar."
Ley Orgánica de Urgencia Económica "Ley Orgánica de Eficiencia Económica y Generación de Empleo."
NAC-DGERCGC24-00000008: "Experdir los porcentajes de retención en la fuente de Impuesto a la Renta"
</t>
  </si>
  <si>
    <r>
      <t>30% --</t>
    </r>
    <r>
      <rPr>
        <sz val="11"/>
        <color indexed="8"/>
        <rFont val="Wingdings"/>
        <charset val="2"/>
      </rPr>
      <t>à</t>
    </r>
    <r>
      <rPr>
        <sz val="11"/>
        <color theme="1"/>
        <rFont val="Calibri"/>
        <family val="2"/>
        <scheme val="minor"/>
      </rPr>
      <t xml:space="preserve"> BIENES</t>
    </r>
  </si>
  <si>
    <t>El 30 de noviembre del 2024 se procede la apertura de la empresa y se cuenta con la siguiente información.</t>
  </si>
  <si>
    <t>El 30 de noviembre del 2024 se cuenta con la siguiente información.</t>
  </si>
  <si>
    <t>1)    Realice el proceso contable, hasta calcular la Utilidad en Operación antes de Impuesto en el Estado de Resultado Integral y el Estado de Situación Financiera para el mes de diciembre /2024.</t>
  </si>
  <si>
    <t>DERIVADAS DEL TRABAJO Y SERVICIOS PRESTADOS</t>
  </si>
  <si>
    <t>Servicios profesionales prestados por sociedades residentes</t>
  </si>
  <si>
    <t>3030</t>
  </si>
  <si>
    <t>3530</t>
  </si>
  <si>
    <t>Utilización o aprovechamiento de la imagen o renombre (personas naturales, sociedades, influencers)</t>
  </si>
  <si>
    <t>POR BIENES Y SERVICIOS</t>
  </si>
  <si>
    <t>COMPRAS AL PRODUCTOR: de bienes de origen agrícola, avícola, pecuario, apícola, cunícola, bioacuático, forestal y carnes en estado natural y los descritos en el art.27.1 de LRTI.</t>
  </si>
  <si>
    <t>COMPRAS AL COMERCIALIZADOR: de bienes de origen agrícola, avícola, pecuario, apícola, cunícola, bioacuático, forestal y carnes en estado natural y los descritos en el art.27.1 de LRTI.</t>
  </si>
  <si>
    <t>3121</t>
  </si>
  <si>
    <t>3621</t>
  </si>
  <si>
    <t>3430</t>
  </si>
  <si>
    <t>3450</t>
  </si>
  <si>
    <t>Pagos aplicables el 1% (Energía Eléctrica y régimen RIMPE - Emprendedores, para este caso aplica con cualquier forma de pago inclusive los pagos que deban realizar las tarjetas de crédito/débito)</t>
  </si>
  <si>
    <t>Pagos aplicables el  2% (incluye Pago local tarjeta de crédito /débito reportada por la Emisora de tarjeta de crédito / entidades del sistema financiero; adquisición  de sustancias minerales dentro del territorio nacional; Recepción de botellas plásticas no retornables de PET)</t>
  </si>
  <si>
    <t>Pagos de bienes y servicios no sujetos a retención o con 0% (distintos de rendimientos financieros)</t>
  </si>
  <si>
    <t xml:space="preserve">POR REGALIAS, COMISIONES, ARRENDAMIENTOS Y OTROS </t>
  </si>
  <si>
    <t>Comisiones pagadas a sociedades, nacionales o extranjeras residentes en el Ecuador y establecimientos permanentes domiciliados en el país</t>
  </si>
  <si>
    <t>3140</t>
  </si>
  <si>
    <t>3640</t>
  </si>
  <si>
    <t xml:space="preserve">RELACIONADAS CON EL CAPITAL ( RENDIMIENTOS, GANANCIAS, DIVIDENDOS Y OTROS) </t>
  </si>
  <si>
    <t xml:space="preserve">Otros Rendimientos financieros 0% </t>
  </si>
  <si>
    <t>3230</t>
  </si>
  <si>
    <t>Dividendos</t>
  </si>
  <si>
    <t>Dividendos gravados distribuidos en acciones (reinversión de utilidades sin derecho a reducción tarifa IR)</t>
  </si>
  <si>
    <t>330</t>
  </si>
  <si>
    <t>380</t>
  </si>
  <si>
    <t>Ganancia en la enajenación de derechos representativos de capital u otros derechos que permitan la exploración, explotación, concesión o similares de sociedades, que se coticen en las bolsas de valores del Ecuador</t>
  </si>
  <si>
    <t>Contraprestación en la enajenación de derechos representativos de capital u otros derechos que permitan la exploración, explotación, concesión o similares de sociedades, no cotizados en las bolsas de valores del Ecuador</t>
  </si>
  <si>
    <t>POR LOTERIAS Y PREMIOS</t>
  </si>
  <si>
    <t>Loterías, rifas, apuestas, pronósticos deportivos y similares</t>
  </si>
  <si>
    <t xml:space="preserve">AUTORRETENCIONES  Y OTRAS RETENCIONES </t>
  </si>
  <si>
    <t xml:space="preserve">Porcentaje de Autorretención </t>
  </si>
  <si>
    <t>3482</t>
  </si>
  <si>
    <t>3481</t>
  </si>
  <si>
    <t>3981</t>
  </si>
  <si>
    <t>3370</t>
  </si>
  <si>
    <t>3870</t>
  </si>
  <si>
    <t>Aplicables a otros porcentajes ( Por Donaciones en dinero -Impuesto a las donaciones )</t>
  </si>
  <si>
    <t>LIQUIDACIÓN DE IMPUESTO A LA RENTA ÚNICO</t>
  </si>
  <si>
    <t>IRU Banano</t>
  </si>
  <si>
    <t>No. CAJAS FACTURADAS</t>
  </si>
  <si>
    <t>Compra local de banano a productor</t>
  </si>
  <si>
    <t>510</t>
  </si>
  <si>
    <t>338</t>
  </si>
  <si>
    <t>388</t>
  </si>
  <si>
    <t>Liquidación impuesto único a la venta local de banano de producción propia</t>
  </si>
  <si>
    <t>520</t>
  </si>
  <si>
    <t>339</t>
  </si>
  <si>
    <t>389</t>
  </si>
  <si>
    <t>Impuesto único a la exportación de banano de producción propia - componente 1</t>
  </si>
  <si>
    <t>530</t>
  </si>
  <si>
    <t>340</t>
  </si>
  <si>
    <t>390</t>
  </si>
  <si>
    <t>Impuesto único a la exportación de banano de producción propia - componente 2</t>
  </si>
  <si>
    <t>540</t>
  </si>
  <si>
    <t>341</t>
  </si>
  <si>
    <t>391</t>
  </si>
  <si>
    <t>Impuesto único a la exportación de banano producido por terceros</t>
  </si>
  <si>
    <t>550</t>
  </si>
  <si>
    <t>342</t>
  </si>
  <si>
    <t>392</t>
  </si>
  <si>
    <t>…………………</t>
  </si>
  <si>
    <t>Dividendos distribuidos a personas naturales</t>
  </si>
  <si>
    <t>405</t>
  </si>
  <si>
    <t>Dividendos distribuidos a sociedades</t>
  </si>
  <si>
    <t>406</t>
  </si>
  <si>
    <t>456</t>
  </si>
  <si>
    <t>Dividendos distribuidos a fideicomisos</t>
  </si>
  <si>
    <t>407</t>
  </si>
  <si>
    <t>457</t>
  </si>
  <si>
    <t>Dividendos  con beneficiario efectivo persona natural residente en Ecuador</t>
  </si>
  <si>
    <t>416</t>
  </si>
  <si>
    <t>417</t>
  </si>
  <si>
    <t>467</t>
  </si>
  <si>
    <t>418</t>
  </si>
  <si>
    <t>468</t>
  </si>
  <si>
    <t>426</t>
  </si>
  <si>
    <t>476</t>
  </si>
  <si>
    <t>427</t>
  </si>
  <si>
    <t>477</t>
  </si>
  <si>
    <t>428</t>
  </si>
  <si>
    <t>478</t>
  </si>
  <si>
    <t>FORMULARIO IVA</t>
  </si>
  <si>
    <t>Decreto ejecutivo que determina el porcentaje de tarifa reducida de IVA en la prestación de servicios definidos como actividades turísticas</t>
  </si>
  <si>
    <t>(Aplica para ventas y compras)</t>
  </si>
  <si>
    <t>203</t>
  </si>
  <si>
    <t>RESUMEN DE VENTAS Y OTRAS OPERACIONES DEL PERÍODO QUE DECLARA</t>
  </si>
  <si>
    <t>VALOR BRUTO</t>
  </si>
  <si>
    <t>VALOR NETO</t>
  </si>
  <si>
    <t>IMPUESTO GENERADO</t>
  </si>
  <si>
    <t>(VALOR BRUTO - N/C)</t>
  </si>
  <si>
    <t>Ventas locales (excluye activos fijos) gravadas tarifa diferente de cero</t>
  </si>
  <si>
    <t>401</t>
  </si>
  <si>
    <t>Ventas de activos fijos gravadas tarifa diferente de cero</t>
  </si>
  <si>
    <t>Ventas locales (excluye activos fijos) gravadas tarifa variable diferente de cero</t>
  </si>
  <si>
    <t xml:space="preserve">Ventas locales (excluye activos fijos) gravadas tarifa 5% </t>
  </si>
  <si>
    <t>435</t>
  </si>
  <si>
    <t>445</t>
  </si>
  <si>
    <t>IVA generado en la diferencia entre ventas y notas de crédito con distinta tarifa (ajuste a pagar)</t>
  </si>
  <si>
    <t>IVA generado en la diferencia entre ventas y notas de crédito con distinta tarifa (ajuste a favor)</t>
  </si>
  <si>
    <t>Ventas locales (excluye activos fijos) gravadas tarifa 0% que no dan derecho a crédito tributario</t>
  </si>
  <si>
    <t>Ventas de activos fijos gravadas tarifa 0% que no dan derecho a crédito tributario</t>
  </si>
  <si>
    <t>Ventas locales (excluye activos fijos) gravadas tarifa 0% que dan derecho a crédito tributario</t>
  </si>
  <si>
    <t>Ventas de activos fijos gravadas tarifa 0% que dan derecho a crédito tributario</t>
  </si>
  <si>
    <t>Exportaciones de bienes</t>
  </si>
  <si>
    <t>Exportaciones de servicios y/o derechos</t>
  </si>
  <si>
    <t>TOTAL VENTAS Y OTRAS OPERACIONES</t>
  </si>
  <si>
    <t>Transferencias no objeto o exentas de IVA</t>
  </si>
  <si>
    <t>441</t>
  </si>
  <si>
    <t xml:space="preserve">Notas de crédito tarifa 0% por compensar próximo mes </t>
  </si>
  <si>
    <t>442</t>
  </si>
  <si>
    <t>Notas de crédito tarifa diferente de cero por compensar próximo mes</t>
  </si>
  <si>
    <t>443</t>
  </si>
  <si>
    <t>Ingresos por reembolso como intermediario / valores facturados por operadoras de transporte / ingresos obtenidos por parte de las sociedades de gestión colectiva como intermediarios (informativo)</t>
  </si>
  <si>
    <t>434</t>
  </si>
  <si>
    <t>444</t>
  </si>
  <si>
    <t>LIQUIDACIÓN DEL IVA EN EL MES</t>
  </si>
  <si>
    <t>Total transferencias gravadas tarifa diferente de cero a contado este mes</t>
  </si>
  <si>
    <t>Total transferencias gravadas tarifa diferente de cero a crédito este mes</t>
  </si>
  <si>
    <t>Total impuesto generado</t>
  </si>
  <si>
    <t>(trasládese campo 429)</t>
  </si>
  <si>
    <t>Impuesto ventas netas a liquidar meses anteriores incluye activos fijos</t>
  </si>
  <si>
    <t xml:space="preserve">(verificar que el valor corresponda al campo 485 por ventas a crédito de periodos anteriores) </t>
  </si>
  <si>
    <t>483</t>
  </si>
  <si>
    <t>Impuesto a liquidar en este mes</t>
  </si>
  <si>
    <t>484</t>
  </si>
  <si>
    <t>Impuesto ventas netas a liquidar en los próximos meses por ventas a crédito incluye activos fijos</t>
  </si>
  <si>
    <t>(482-484)</t>
  </si>
  <si>
    <t>485</t>
  </si>
  <si>
    <t>Mes a pagar el monto de IVA diferente de cero por ventas a crédito de este mes</t>
  </si>
  <si>
    <t>486</t>
  </si>
  <si>
    <t>Tamaño COPCI</t>
  </si>
  <si>
    <t>487</t>
  </si>
  <si>
    <t>TOTAL IMPUESTO A LIQUIDAR EN ESTE MES</t>
  </si>
  <si>
    <t>(483+484)</t>
  </si>
  <si>
    <t>Total comprobantes de venta emitidos</t>
  </si>
  <si>
    <t>111</t>
  </si>
  <si>
    <t>Total comprobantes de venta anulados</t>
  </si>
  <si>
    <t>113</t>
  </si>
  <si>
    <t>RESUMEN DE ADQUISICIONES Y PAGOS DEL PERÍODO QUE DECLARA</t>
  </si>
  <si>
    <t>Adquisiciones y pagos (excluye activos fijos) gravados tarifa diferente de cero (con derecho a crédito tributario)</t>
  </si>
  <si>
    <t>500</t>
  </si>
  <si>
    <t xml:space="preserve">Adquisiciones locales de activos fijos gravados tarifa diferente de cero (con derecho a crédito tributario) </t>
  </si>
  <si>
    <t>501</t>
  </si>
  <si>
    <t>511</t>
  </si>
  <si>
    <t>521</t>
  </si>
  <si>
    <t>Adquisiciones y pagos (excluye activos fijos) gravados tarifa diferente de cero (con derecho a crédito tributario tarifa variable)</t>
  </si>
  <si>
    <t>533</t>
  </si>
  <si>
    <t>534</t>
  </si>
  <si>
    <t>Adquisiciones y pagos locales (excluye activos fijos) gravados con tarifa 5% (con derecho a crédito tributario)</t>
  </si>
  <si>
    <t>560</t>
  </si>
  <si>
    <t>Otras adquisiciones y pagos gravados tarifa diferente de cero (sin derecho a crédito tributario)</t>
  </si>
  <si>
    <t>502</t>
  </si>
  <si>
    <t>512</t>
  </si>
  <si>
    <t>522</t>
  </si>
  <si>
    <t>Importaciones de servicios y/o derechos gravados tarifa diferente de cero</t>
  </si>
  <si>
    <t>503</t>
  </si>
  <si>
    <t>513</t>
  </si>
  <si>
    <t>523</t>
  </si>
  <si>
    <t>Importaciones de bienes (excluye activos fijos) gravados tarifa diferente de cero</t>
  </si>
  <si>
    <t>504</t>
  </si>
  <si>
    <t>514</t>
  </si>
  <si>
    <t>524</t>
  </si>
  <si>
    <t>Importaciones de activos fijos gravados tarifa diferente de cero</t>
  </si>
  <si>
    <t>505</t>
  </si>
  <si>
    <t>515</t>
  </si>
  <si>
    <t>525</t>
  </si>
  <si>
    <t>IVA generado en la diferencia entre adquisiciones y notas de crédito con distinta tarifa (ajuste en positivo al crédito tributario)</t>
  </si>
  <si>
    <t>526</t>
  </si>
  <si>
    <t>IVA generado en la diferencia entre adquisiciones y notas de crédito con distinta tarifa (ajuste en negativo al crédito tributario)</t>
  </si>
  <si>
    <t>527</t>
  </si>
  <si>
    <t>Importaciones de bienes (incluye activos fijos) gravados tarifa 0%</t>
  </si>
  <si>
    <t>506</t>
  </si>
  <si>
    <t>516</t>
  </si>
  <si>
    <t>Adquisiciones y pagos (incluye activos fijos) gravados tarifa 0%</t>
  </si>
  <si>
    <t>507</t>
  </si>
  <si>
    <t>517</t>
  </si>
  <si>
    <t>Adquisiciones realizadas a contribuyentes RISE (hasta diciembre 2021), NEGOCIOS POPULARES  (desde enero 2022)</t>
  </si>
  <si>
    <t>508</t>
  </si>
  <si>
    <t>518</t>
  </si>
  <si>
    <t xml:space="preserve">TOTAL ADQUISICIONES Y PAGOS </t>
  </si>
  <si>
    <t>509</t>
  </si>
  <si>
    <t>519</t>
  </si>
  <si>
    <t>529</t>
  </si>
  <si>
    <t>Adquisiciones no objeto de IVA</t>
  </si>
  <si>
    <t>531</t>
  </si>
  <si>
    <t>541</t>
  </si>
  <si>
    <t>Adquisiciones exentas del pago de IVA</t>
  </si>
  <si>
    <t>532</t>
  </si>
  <si>
    <t>542</t>
  </si>
  <si>
    <t>Notas de crédito tarifa 0% por compensar próximo mes</t>
  </si>
  <si>
    <t>543</t>
  </si>
  <si>
    <t>Notas de crédito tarifa  diferente de cero por compensar próximo mes</t>
  </si>
  <si>
    <t>544</t>
  </si>
  <si>
    <t>554</t>
  </si>
  <si>
    <t>Pagos netos por reembolso como intermediario / valores facturados por socios a operadoras de transporte / pagos realizados por parte de las sociedades de gestión colectiva como intermediarios (informativo)</t>
  </si>
  <si>
    <t>535</t>
  </si>
  <si>
    <t>545</t>
  </si>
  <si>
    <t>555</t>
  </si>
  <si>
    <t>Factor de proporcionalidad para crédito tributario</t>
  </si>
  <si>
    <t>(411+412+420+435+415+416+417+418) / 419</t>
  </si>
  <si>
    <t>563</t>
  </si>
  <si>
    <r>
      <t>Crédito tributario aplicable en este período (de acuerdo al factor de proporcionalidad o a su contabilidad)</t>
    </r>
    <r>
      <rPr>
        <sz val="10"/>
        <rFont val="Calibri"/>
        <family val="2"/>
        <scheme val="minor"/>
      </rPr>
      <t xml:space="preserve"> (520+521+534+560+523+524+525+526-527) x 563</t>
    </r>
  </si>
  <si>
    <t>Valor sugerido:</t>
  </si>
  <si>
    <t>564</t>
  </si>
  <si>
    <t>Total comprobantes de venta recibidos por adquisiciones y pagos (excepto notas de venta)</t>
  </si>
  <si>
    <t>115</t>
  </si>
  <si>
    <t>Total notas de venta recibidas</t>
  </si>
  <si>
    <t>117</t>
  </si>
  <si>
    <t>Total liquidaciones de compra emitidas (por pagos tarifa 0% de IVA, o por reembolsos en relación de dependencia)</t>
  </si>
  <si>
    <t>119</t>
  </si>
  <si>
    <t xml:space="preserve">RESUMEN IMPOSITIVO </t>
  </si>
  <si>
    <t>Impuesto causado</t>
  </si>
  <si>
    <t>(si la diferencia de los campos 499-564 es mayor que cero)</t>
  </si>
  <si>
    <t>601</t>
  </si>
  <si>
    <t>Crédito tributario aplicable en este período</t>
  </si>
  <si>
    <t>(si la diferencia de los campos 499-564 es menor que cero)</t>
  </si>
  <si>
    <t>602</t>
  </si>
  <si>
    <t>(-) Compensación de IVA por ventas efectuadas con medio electrónico y/o IVA devuelto o descontado por transacciones realizadas con personas adultas mayores o personas con discapacidad</t>
  </si>
  <si>
    <t>603</t>
  </si>
  <si>
    <t>(-) Compensación de IVA por ventas efectuadas en zonas afectadas - Ley de solidaridad, restitución de crédito tributario en resoluciones administrativas o sentencias judiciales de última instancia</t>
  </si>
  <si>
    <t>604</t>
  </si>
  <si>
    <t>(-) Saldo crédito tributario del mes anterior</t>
  </si>
  <si>
    <t>Por adquisiciones e importaciones</t>
  </si>
  <si>
    <t>(trasládese el campo 615 de la declaración del período anterior)</t>
  </si>
  <si>
    <t>605</t>
  </si>
  <si>
    <t>Por retenciones en la fuente de IVA que le han sido efectuadas</t>
  </si>
  <si>
    <t>(trasládese el campo 617 de la declaración del período anterior)</t>
  </si>
  <si>
    <t>606</t>
  </si>
  <si>
    <t>Por compensación de IVA por ventas efectuadas con medio  electrónico</t>
  </si>
  <si>
    <t>(trasládese el campo 618 de la declaración del período anterior)</t>
  </si>
  <si>
    <t>607</t>
  </si>
  <si>
    <t>Por compensación de IVA por ventas efectuadas en zonas afectadas - Ley de solidaridad, restitución de crédito tributario en resoluciones administrativas o sentencias judiciales de última instancia</t>
  </si>
  <si>
    <t>(trasládese el campo 619 de la declaración del período anterior)</t>
  </si>
  <si>
    <t>608</t>
  </si>
  <si>
    <t>(-) Retenciones en la fuente de IVA que le han sido efectuadas en este período</t>
  </si>
  <si>
    <t>609</t>
  </si>
  <si>
    <t>(-) IVA devuelto o descontado por transacciones realizadas con personas adultas mayores o personas con discapacidad</t>
  </si>
  <si>
    <t>622</t>
  </si>
  <si>
    <t>(+) Ajuste por IVA devuelto o descontado por adquisiciones efectuadas con medio electrónico</t>
  </si>
  <si>
    <t>610</t>
  </si>
  <si>
    <t>(+) Ajuste por IVA devuelto o descontado en adquisiciones efectuadas en zonas afectadas - Ley de solidaridad</t>
  </si>
  <si>
    <t>611</t>
  </si>
  <si>
    <t>(+) Ajuste por IVA devuelto e IVA rechazado (por concepto de devoluciones de IVA), ajuste de IVA por procesos de control y otros (adquisiciones en importaciones), imputables al crédito tributario</t>
  </si>
  <si>
    <t>612</t>
  </si>
  <si>
    <t>(+) Ajuste por IVA devuelto e IVA rechazado, ajuste de IVA por procesos de control y otros (por concepto retenciones en la fuente de IVA), imputables al crédito tributario</t>
  </si>
  <si>
    <t>613</t>
  </si>
  <si>
    <t>(+) Ajuste por IVA devuelto por otras instituciones del sector público imputable al crédito tributario en el mes</t>
  </si>
  <si>
    <t>614</t>
  </si>
  <si>
    <t>Saldo crédito tributario para el próximo mes</t>
  </si>
  <si>
    <t xml:space="preserve">Por adquisiciones e importaciones    </t>
  </si>
  <si>
    <t>615</t>
  </si>
  <si>
    <t>617</t>
  </si>
  <si>
    <t>Por compensación de IVA por ventas efectuadas con medio electrónico</t>
  </si>
  <si>
    <t>618</t>
  </si>
  <si>
    <t>619</t>
  </si>
  <si>
    <t>SUBTOTAL A PAGAR</t>
  </si>
  <si>
    <t>Si (601-602-603-604-605-606-607-608-609-622+610+611+612+613+614) &gt; 0</t>
  </si>
  <si>
    <t>620</t>
  </si>
  <si>
    <t>IVA PRESUNTIVO DE SALAS DE JUEGO (BINGO MECÁNICOS) Y OTROS JUEGOS DE AZAR (Aplica para Ejercicios Anteriores al 2013), RETENCIÓN DE IVA EN VENTAS DIFERENTES PORCENTAJES (aplica para Ejercicios posteriores al 2021)</t>
  </si>
  <si>
    <t>621</t>
  </si>
  <si>
    <t>TOTAL IMPUESTO A PAGAR POR PERCEPCIÓN Y RETENCIONES EFECTUADAS EN VENTAS (varios porcentajes)</t>
  </si>
  <si>
    <r>
      <t>(620+621)</t>
    </r>
    <r>
      <rPr>
        <sz val="10"/>
        <color rgb="FFFFCC66"/>
        <rFont val="Calibri"/>
        <family val="2"/>
        <scheme val="minor"/>
      </rPr>
      <t xml:space="preserve"> </t>
    </r>
  </si>
  <si>
    <t>699</t>
  </si>
  <si>
    <t>DEVOLUCIÓN ISD POR EXPORTACIONES</t>
  </si>
  <si>
    <t>IMPUESTO A LA SALIDA DE DIVISAS A EFECTOS DE DEVOLUCIÓN A EXPORTADORES HABITUALES DE BIENES</t>
  </si>
  <si>
    <t>ISD PAGADO</t>
  </si>
  <si>
    <t>Importaciones de materias primas, insumos y bienes de capital que sean incorporadas en procesos productivos de bienes que se exporten</t>
  </si>
  <si>
    <t>700</t>
  </si>
  <si>
    <t>701</t>
  </si>
  <si>
    <t>PORCENTAJE</t>
  </si>
  <si>
    <t>Proporción del ingreso neto de divisas desde el exterior al Ecuador, respecto del total de las exportaciones netas de bienes</t>
  </si>
  <si>
    <t>702</t>
  </si>
  <si>
    <t>RETENCIONES</t>
  </si>
  <si>
    <t>Retención del 10%</t>
  </si>
  <si>
    <t>721</t>
  </si>
  <si>
    <t>Retención del 20%</t>
  </si>
  <si>
    <t>723</t>
  </si>
  <si>
    <t>Retención del 30%</t>
  </si>
  <si>
    <t>725</t>
  </si>
  <si>
    <t>Retención del 50%</t>
  </si>
  <si>
    <t>727</t>
  </si>
  <si>
    <t>Retención del 70%</t>
  </si>
  <si>
    <t>729</t>
  </si>
  <si>
    <t>Retención del 100%</t>
  </si>
  <si>
    <t>731</t>
  </si>
  <si>
    <t xml:space="preserve">TOTAL IMPUESTO RETENIDO </t>
  </si>
  <si>
    <t>721+723+725+727+729+731</t>
  </si>
  <si>
    <t>799</t>
  </si>
  <si>
    <t>Devolución provisional de IVA mediante compensación con retenciones efectuadas</t>
  </si>
  <si>
    <t>800</t>
  </si>
  <si>
    <t>Retenciones efectuadas y no pagadas sector público, universidades y escuelas politécnicas</t>
  </si>
  <si>
    <t>802</t>
  </si>
  <si>
    <t>TOTAL IMPUESTO A PAGAR POR RETENCIÓN</t>
  </si>
  <si>
    <r>
      <t>(799-800-802)</t>
    </r>
    <r>
      <rPr>
        <sz val="10"/>
        <color rgb="FFFFCC66"/>
        <rFont val="Calibri"/>
        <family val="2"/>
        <scheme val="minor"/>
      </rPr>
      <t xml:space="preserve"> </t>
    </r>
  </si>
  <si>
    <t>801</t>
  </si>
  <si>
    <t>TOTAL CONSOLIDADO DE IMPUESTO AL VALOR AGREGADO</t>
  </si>
  <si>
    <t xml:space="preserve">(699+801) </t>
  </si>
  <si>
    <t>859</t>
  </si>
  <si>
    <t>Detalle de imputación al pago (para declaraciones sustitutivas)</t>
  </si>
  <si>
    <t>¿Tiene derecho al pago diferido del IVA a pagar de este ejercicio fiscal conforme al Decreto 1021 del 2020 por la emergencia sanitaria en relación con el COVID-19?</t>
  </si>
  <si>
    <t>881</t>
  </si>
  <si>
    <t>Cuota 1 del Impuesto al Valor Agregado del ejercicio fiscal 2020 (10%)</t>
  </si>
  <si>
    <t>882</t>
  </si>
  <si>
    <t>Cuota 2 del Impuesto al Valor Agregado del ejercicio fiscal 2020 (10%)</t>
  </si>
  <si>
    <t>883</t>
  </si>
  <si>
    <t>Cuota 3 del Impuesto al Valor Agregado del ejercicio fiscal 2020 (20%)</t>
  </si>
  <si>
    <t>884</t>
  </si>
  <si>
    <t>Cuota 4 del Impuesto al Valor Agregado del ejercicio fiscal 2020 (20%)</t>
  </si>
  <si>
    <t>885</t>
  </si>
  <si>
    <t>Cuota 5 del Impuesto al Valor Agregado del ejercicio fiscal 2020 (20%)</t>
  </si>
  <si>
    <t>886</t>
  </si>
  <si>
    <t>Cuota 6 del Impuesto al Valor Agregado del ejercicio fiscal 2020 (20%)</t>
  </si>
  <si>
    <t>887</t>
  </si>
  <si>
    <t>VALORES A PAGAR  (luego de imputación al pago en declaraciones sustitutivas)</t>
  </si>
  <si>
    <t xml:space="preserve">(859-898) </t>
  </si>
  <si>
    <t xml:space="preserve">FORMATO  DE ARQUEO DE CAJA </t>
  </si>
  <si>
    <r>
      <t>Custodio:</t>
    </r>
    <r>
      <rPr>
        <sz val="11"/>
        <color indexed="8"/>
        <rFont val="Arial Narrow"/>
        <family val="2"/>
      </rPr>
      <t xml:space="preserve"> </t>
    </r>
  </si>
  <si>
    <t xml:space="preserve">Monto Fijo de Caja                                                                                                         </t>
  </si>
  <si>
    <t xml:space="preserve">   </t>
  </si>
  <si>
    <t>1) BILLETES</t>
  </si>
  <si>
    <r>
      <t xml:space="preserve">                </t>
    </r>
    <r>
      <rPr>
        <b/>
        <u/>
        <sz val="11"/>
        <color indexed="8"/>
        <rFont val="Arial Narrow"/>
        <family val="2"/>
      </rPr>
      <t>Denominación</t>
    </r>
    <r>
      <rPr>
        <b/>
        <sz val="11"/>
        <color indexed="8"/>
        <rFont val="Arial Narrow"/>
        <family val="2"/>
      </rPr>
      <t xml:space="preserve">              </t>
    </r>
    <r>
      <rPr>
        <b/>
        <u/>
        <sz val="11"/>
        <color indexed="8"/>
        <rFont val="Arial Narrow"/>
        <family val="2"/>
      </rPr>
      <t>Cantidad</t>
    </r>
    <r>
      <rPr>
        <b/>
        <sz val="11"/>
        <color indexed="8"/>
        <rFont val="Arial Narrow"/>
        <family val="2"/>
      </rPr>
      <t xml:space="preserve">                                 </t>
    </r>
    <r>
      <rPr>
        <b/>
        <u/>
        <sz val="11"/>
        <color indexed="8"/>
        <rFont val="Arial Narrow"/>
        <family val="2"/>
      </rPr>
      <t>Valor</t>
    </r>
  </si>
  <si>
    <t xml:space="preserve">     Total de billetes                                                                                                 $ </t>
  </si>
  <si>
    <t>2) MONEDAS</t>
  </si>
  <si>
    <r>
      <t xml:space="preserve">         </t>
    </r>
    <r>
      <rPr>
        <b/>
        <u/>
        <sz val="11"/>
        <color indexed="8"/>
        <rFont val="Arial Narrow"/>
        <family val="2"/>
      </rPr>
      <t>Denominación</t>
    </r>
  </si>
  <si>
    <t xml:space="preserve">Cantidad              </t>
  </si>
  <si>
    <r>
      <t xml:space="preserve">                         </t>
    </r>
    <r>
      <rPr>
        <b/>
        <u/>
        <sz val="11"/>
        <color indexed="8"/>
        <rFont val="Arial Narrow"/>
        <family val="2"/>
      </rPr>
      <t>Valor</t>
    </r>
  </si>
  <si>
    <t>Total de monedas</t>
  </si>
  <si>
    <t>3) DOCUMENTOS</t>
  </si>
  <si>
    <r>
      <t xml:space="preserve">       </t>
    </r>
    <r>
      <rPr>
        <b/>
        <u/>
        <sz val="11"/>
        <color indexed="8"/>
        <rFont val="Arial Narrow"/>
        <family val="2"/>
      </rPr>
      <t>Valor</t>
    </r>
  </si>
  <si>
    <t xml:space="preserve">Total documentos </t>
  </si>
  <si>
    <t xml:space="preserve">                                 $ </t>
  </si>
  <si>
    <t xml:space="preserve">Total del Arqueo de Caja                                                                                                      </t>
  </si>
  <si>
    <t>Total fondo de caja general</t>
  </si>
  <si>
    <r>
      <t xml:space="preserve">            </t>
    </r>
    <r>
      <rPr>
        <b/>
        <sz val="11"/>
        <color indexed="60"/>
        <rFont val="Arial Narrow"/>
        <family val="2"/>
      </rPr>
      <t>Empresa Arcoiris I</t>
    </r>
  </si>
  <si>
    <t>P/T:</t>
  </si>
  <si>
    <t>Observaciones:</t>
  </si>
  <si>
    <t>FIRMA DE CUSTODIO</t>
  </si>
  <si>
    <t>FIRMA DE AUDITOR</t>
  </si>
  <si>
    <t>Faltante ó Sobrante de caja general</t>
  </si>
  <si>
    <t>Documentos:</t>
  </si>
  <si>
    <t>Vale/caja No.</t>
  </si>
  <si>
    <t>Beneficiario</t>
  </si>
  <si>
    <t>Factura No.</t>
  </si>
  <si>
    <t>Monto</t>
  </si>
  <si>
    <t>Descripción</t>
  </si>
  <si>
    <t>Mi comisariato</t>
  </si>
  <si>
    <t>001-100-00045102</t>
  </si>
  <si>
    <t>Compra de suministros de limpieza</t>
  </si>
  <si>
    <t>Sr. Juan Perez Castro</t>
  </si>
  <si>
    <t>001-001-00000058</t>
  </si>
  <si>
    <t>Por mantenimiento de luces en oficina</t>
  </si>
  <si>
    <t>Compucell S.A.</t>
  </si>
  <si>
    <t>002-001-00000105</t>
  </si>
  <si>
    <t>Por arreglo de bisagras en lapto personal del contador</t>
  </si>
  <si>
    <t>ANEXO 1</t>
  </si>
  <si>
    <r>
      <t>Ø</t>
    </r>
    <r>
      <rPr>
        <sz val="7"/>
        <color indexed="63"/>
        <rFont val="Times New Roman"/>
        <family val="1"/>
      </rPr>
      <t xml:space="preserve">  </t>
    </r>
    <r>
      <rPr>
        <sz val="12"/>
        <color indexed="63"/>
        <rFont val="Arial Narrow"/>
        <family val="2"/>
      </rPr>
      <t xml:space="preserve">Fondo de Caja Chica </t>
    </r>
  </si>
  <si>
    <t>AUDITORES COMPLEXIVO CIA. LTDA.</t>
  </si>
  <si>
    <t xml:space="preserve">PT.: </t>
  </si>
  <si>
    <t xml:space="preserve">Preparado por: </t>
  </si>
  <si>
    <t xml:space="preserve">Fecha: </t>
  </si>
  <si>
    <t xml:space="preserve">Revisado por: </t>
  </si>
  <si>
    <t>CÉDULA SUMARIA -  EFECTIVO Y SUS EQUIVALENTE</t>
  </si>
  <si>
    <t>Ref. a P/T</t>
  </si>
  <si>
    <t>SALDOS</t>
  </si>
  <si>
    <t>REGISTROS</t>
  </si>
  <si>
    <t>AJUSTE Y/O</t>
  </si>
  <si>
    <t>INFORME</t>
  </si>
  <si>
    <t>CUENTAS</t>
  </si>
  <si>
    <t>RECLASIFIC.</t>
  </si>
  <si>
    <t>T</t>
  </si>
  <si>
    <r>
      <rPr>
        <b/>
        <sz val="11"/>
        <color indexed="10"/>
        <rFont val="Arial"/>
        <family val="2"/>
      </rPr>
      <t>T</t>
    </r>
    <r>
      <rPr>
        <sz val="11"/>
        <rFont val="Arial"/>
        <family val="2"/>
      </rPr>
      <t xml:space="preserve">   = Totalizado</t>
    </r>
  </si>
  <si>
    <t>CÉDULA ANALÍTICA - EFECTIVO Y SUS EQUIVALENTE</t>
  </si>
  <si>
    <t>CEDULA ANALITICA</t>
  </si>
  <si>
    <t>CUENTA:</t>
  </si>
  <si>
    <t>Iniciales</t>
  </si>
  <si>
    <t>Firma</t>
  </si>
  <si>
    <t>CAJA</t>
  </si>
  <si>
    <t>Elaboro</t>
  </si>
  <si>
    <t xml:space="preserve">AUDITORIA DEL </t>
  </si>
  <si>
    <t>Reviso</t>
  </si>
  <si>
    <t>Superviso</t>
  </si>
  <si>
    <t>Cuenta</t>
  </si>
  <si>
    <t>Referencia</t>
  </si>
  <si>
    <t>Saldo al</t>
  </si>
  <si>
    <t>Ajuste/Reclasificación</t>
  </si>
  <si>
    <t>Saldo Final</t>
  </si>
  <si>
    <t>Auditoria</t>
  </si>
  <si>
    <t xml:space="preserve">TOTALES    </t>
  </si>
  <si>
    <t>e</t>
  </si>
  <si>
    <t>Totalizado</t>
  </si>
  <si>
    <t>y</t>
  </si>
  <si>
    <t>Conciliado con mayores contables</t>
  </si>
  <si>
    <t>Trabajo realizado.-</t>
  </si>
  <si>
    <t>31 de diciembre del 2024</t>
  </si>
  <si>
    <t>1 DE ENERO AL 31 DE DICIEMBRE DEL 2024</t>
  </si>
  <si>
    <r>
      <rPr>
        <sz val="11"/>
        <color indexed="10"/>
        <rFont val="Arial"/>
        <family val="2"/>
      </rPr>
      <t>?</t>
    </r>
    <r>
      <rPr>
        <sz val="11"/>
        <rFont val="Arial"/>
        <family val="2"/>
      </rPr>
      <t xml:space="preserve">  = Verificado con mayores auxiliares al 31-12-2024</t>
    </r>
  </si>
  <si>
    <t>HALLAZGOS DE AUDITORÍA</t>
  </si>
  <si>
    <t>Nombre de la observación</t>
  </si>
  <si>
    <t>PROBLEMA</t>
  </si>
  <si>
    <t>CAUSA O EFECTO</t>
  </si>
  <si>
    <t>RECOMENDACIÓN</t>
  </si>
  <si>
    <t>HALLAZGO 1:</t>
  </si>
  <si>
    <t>HALLAZGO 2:</t>
  </si>
  <si>
    <t>AL 31 DE DICIEMBRE DEL 2024</t>
  </si>
  <si>
    <t xml:space="preserve">EMPRESA COMERCIAL ARCOIRIS I </t>
  </si>
  <si>
    <t>Las operaciones comienzan en la empresa a partir del 1 de diciembre del 2024. Los valores no tienen IVA, en caso de gravar IVA hay que adicionarlo.</t>
  </si>
  <si>
    <r>
      <t xml:space="preserve">Día 31: </t>
    </r>
    <r>
      <rPr>
        <sz val="14"/>
        <color theme="1"/>
        <rFont val="Calibri"/>
        <family val="2"/>
        <scheme val="minor"/>
      </rPr>
      <t xml:space="preserve">Se calcula la depreciación mensual y su registro al vehículo cuyo valor residual es cero y la vida útil es de 5 años. </t>
    </r>
  </si>
  <si>
    <r>
      <t>2)</t>
    </r>
    <r>
      <rPr>
        <sz val="7"/>
        <rFont val="Times New Roman"/>
        <family val="1"/>
      </rPr>
      <t xml:space="preserve">    </t>
    </r>
    <r>
      <rPr>
        <sz val="14"/>
        <rFont val="Calibri"/>
        <family val="2"/>
        <scheme val="minor"/>
      </rPr>
      <t>Realice la declaración del impuesto al valor agregado y Retención en la Fuente en la Impuesto a la Renta (Formulario 104 y 103).</t>
    </r>
  </si>
  <si>
    <r>
      <t xml:space="preserve">La </t>
    </r>
    <r>
      <rPr>
        <b/>
        <sz val="14"/>
        <color theme="1"/>
        <rFont val="Calibri"/>
        <family val="2"/>
        <scheme val="minor"/>
      </rPr>
      <t xml:space="preserve">compañía “Arcoiris I”  </t>
    </r>
    <r>
      <rPr>
        <sz val="14"/>
        <color theme="1"/>
        <rFont val="Calibri"/>
        <family val="2"/>
        <scheme val="minor"/>
      </rPr>
      <t xml:space="preserve">es un </t>
    </r>
    <r>
      <rPr>
        <b/>
        <sz val="14"/>
        <color theme="1"/>
        <rFont val="Calibri"/>
        <family val="2"/>
        <scheme val="minor"/>
      </rPr>
      <t xml:space="preserve">contribuyente especial </t>
    </r>
    <r>
      <rPr>
        <sz val="14"/>
        <color theme="1"/>
        <rFont val="Calibri"/>
        <family val="2"/>
        <scheme val="minor"/>
      </rPr>
      <t xml:space="preserve">y se dedica a la comercialización de herramientas. En todas las transacciones se procede a cumplir con lo dispuesto en la LORTI con relación a las tablas aprobadas para la retención del IVA e impuesto a la renta. La empresa prepara los Estados Financieros mensuales. </t>
    </r>
  </si>
  <si>
    <t>Descripción de las actividades del mes de diciembre/2024:</t>
  </si>
  <si>
    <t>El conteo físico del dinero que efectuó el auditor es de la siguiente manera:</t>
  </si>
  <si>
    <r>
      <t xml:space="preserve">(Emitir un corto análisis de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más de 100 palabras)</t>
    </r>
  </si>
  <si>
    <t>Análisis</t>
  </si>
  <si>
    <t>Capital en acciones</t>
  </si>
  <si>
    <t>Pasivos no corrientes</t>
  </si>
  <si>
    <t>Total de pasivo y patrimonio</t>
  </si>
  <si>
    <t>Total de pasivos</t>
  </si>
  <si>
    <t>Pasivos corrientes</t>
  </si>
  <si>
    <t>Multiplicador de capital</t>
  </si>
  <si>
    <t>Total de activos</t>
  </si>
  <si>
    <t>Activos no corrientes</t>
  </si>
  <si>
    <t>Rotacion de activos totales</t>
  </si>
  <si>
    <t>Activos corrientes</t>
  </si>
  <si>
    <t>Estado de situación financiera</t>
  </si>
  <si>
    <t>ROE</t>
  </si>
  <si>
    <t>Impuestos</t>
  </si>
  <si>
    <t>ROA</t>
  </si>
  <si>
    <t>Ingresos financieros</t>
  </si>
  <si>
    <t>Gastos financieros</t>
  </si>
  <si>
    <t>Neta</t>
  </si>
  <si>
    <t>Margen de utilidad</t>
  </si>
  <si>
    <t>Utilidad neta</t>
  </si>
  <si>
    <t>Gastos de administración y ventas</t>
  </si>
  <si>
    <t>Estado de pérdidas y ganancias</t>
  </si>
  <si>
    <t>Utilice los estados financieros auditados para realizar el respectivo cálculo del análisis de rentabilidad de la empresa, a través del análisis Du pont, recuerde que la columna "D" debe tener formulados los datos tomados de la pestaña de sus estados financieros auditados, y en las columnas de la "F" a la "N" debe evidenciarse el respectivo cálculo para determinar el ROE de la empresa.</t>
  </si>
  <si>
    <t>4)  Elabore el análisis de rentabilidad de la empresa a través del análisis Du pont</t>
  </si>
  <si>
    <t>Análisis Du pont</t>
  </si>
  <si>
    <t>3)  Con los datos arrojados por la auditoría qué recomendaciones realizaría usted para que la empresa mejore sus resultados económicos.</t>
  </si>
  <si>
    <r>
      <t>·</t>
    </r>
    <r>
      <rPr>
        <sz val="7"/>
        <color rgb="FF333333"/>
        <rFont val="Times New Roman"/>
        <family val="1"/>
      </rPr>
      <t xml:space="preserve">       </t>
    </r>
    <r>
      <rPr>
        <b/>
        <sz val="14"/>
        <color rgb="FF333333"/>
        <rFont val="Calibri"/>
        <family val="2"/>
        <scheme val="minor"/>
      </rPr>
      <t>Caja Chica $550</t>
    </r>
    <r>
      <rPr>
        <b/>
        <sz val="14"/>
        <color rgb="FF333333"/>
        <rFont val="Symbol"/>
        <family val="1"/>
        <charset val="2"/>
      </rPr>
      <t>,00</t>
    </r>
  </si>
  <si>
    <r>
      <t>·</t>
    </r>
    <r>
      <rPr>
        <sz val="7"/>
        <color rgb="FF333333"/>
        <rFont val="Times New Roman"/>
        <family val="1"/>
      </rPr>
      <t xml:space="preserve">       </t>
    </r>
    <r>
      <rPr>
        <b/>
        <sz val="14"/>
        <color rgb="FF333333"/>
        <rFont val="Calibri"/>
        <family val="2"/>
        <scheme val="minor"/>
      </rPr>
      <t>Apertura de cuenta corriente en el Banco Pichincha: $252.000</t>
    </r>
  </si>
  <si>
    <r>
      <t>·</t>
    </r>
    <r>
      <rPr>
        <sz val="7"/>
        <color rgb="FF333333"/>
        <rFont val="Times New Roman"/>
        <family val="1"/>
      </rPr>
      <t xml:space="preserve">       </t>
    </r>
    <r>
      <rPr>
        <b/>
        <sz val="14"/>
        <color rgb="FF333333"/>
        <rFont val="Calibri"/>
        <family val="2"/>
        <scheme val="minor"/>
      </rPr>
      <t>Mercadería para la venta. Los productos son:  Palas( Código 123456 por 900 unidades a $1,75) y Picos (Código 456789 por 250 unidades a $ 5,25)</t>
    </r>
  </si>
  <si>
    <r>
      <t>·</t>
    </r>
    <r>
      <rPr>
        <sz val="7"/>
        <color rgb="FF333333"/>
        <rFont val="Times New Roman"/>
        <family val="1"/>
      </rPr>
      <t xml:space="preserve">       </t>
    </r>
    <r>
      <rPr>
        <b/>
        <sz val="14"/>
        <color rgb="FF333333"/>
        <rFont val="Calibri"/>
        <family val="2"/>
        <scheme val="minor"/>
      </rPr>
      <t xml:space="preserve"> Vehículos $ 20.200,00</t>
    </r>
  </si>
  <si>
    <r>
      <t>Día 1:</t>
    </r>
    <r>
      <rPr>
        <sz val="14"/>
        <color theme="1"/>
        <rFont val="Calibri"/>
        <family val="2"/>
        <scheme val="minor"/>
      </rPr>
      <t xml:space="preserve"> Se adquieren 150 unidades de Palas a $2,25 más IVA C/U a Distribuidores "CONSTRUCU " Contribuyente Agente de Retención,  RUC 1202990303001, según la factura No. 001-001-0121 cuyo número de autorización es 1123811231, se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paga con cheque.</t>
    </r>
  </si>
  <si>
    <r>
      <t>Día 2:</t>
    </r>
    <r>
      <rPr>
        <sz val="14"/>
        <color theme="1"/>
        <rFont val="Calibri"/>
        <family val="2"/>
        <scheme val="minor"/>
      </rPr>
      <t xml:space="preserve"> Se venden 105 unidades  de Picos mediante una transferencia bancaria a la empresa "METALCU" (contribuyente especial) RUC 0992860942001 con No de autorización de 1124593071, según F-001-001-110, con precio de venta de $ 25,00, más IVA. Debe calcular el costo de la mercadería.</t>
    </r>
  </si>
  <si>
    <r>
      <t xml:space="preserve">Día 3: </t>
    </r>
    <r>
      <rPr>
        <sz val="14"/>
        <color theme="1"/>
        <rFont val="Calibri"/>
        <family val="2"/>
        <scheme val="minor"/>
      </rPr>
      <t>Se realizó el pago del arriendo de oficina   mediante una transferencia bancaria (TB-63) por valor de  $450,00 (subtotal de la factura)  se le realiza el pago a la compañía "AQRR" Contribuyente Agente de Retención con RUC 0921434704001 , factura 001-100-056</t>
    </r>
  </si>
  <si>
    <r>
      <t xml:space="preserve">Día 4: </t>
    </r>
    <r>
      <rPr>
        <sz val="14"/>
        <color theme="1"/>
        <rFont val="Calibri"/>
        <family val="2"/>
        <scheme val="minor"/>
      </rPr>
      <t>Se devuelven 45 unidades de las adquiridas el día 1.</t>
    </r>
  </si>
  <si>
    <r>
      <t xml:space="preserve">Día 6: </t>
    </r>
    <r>
      <rPr>
        <sz val="14"/>
        <color theme="1"/>
        <rFont val="Calibri"/>
        <family val="2"/>
        <scheme val="minor"/>
      </rPr>
      <t>Se paga honorarios por servicios legales a un abogado (Persona Natural no obligado a llevar contabilidd), según factura 001-001-444 con autorización 1123546391</t>
    </r>
    <r>
      <rPr>
        <b/>
        <sz val="14"/>
        <color theme="1"/>
        <rFont val="Calibri"/>
        <family val="2"/>
        <scheme val="minor"/>
      </rPr>
      <t xml:space="preserve"> el valor subtotal de $450,00 en la factura, se cancela con un cheque</t>
    </r>
  </si>
  <si>
    <t>DENOMINACIÓN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</si>
</sst>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;[Red]&quot;$&quot;\-#,##0"/>
    <numFmt numFmtId="8" formatCode="&quot;$&quot;#,##0.00;[Red]&quot;$&quot;\-#,##0.00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[$$-300A]* #,##0.00_ ;_ [$$-300A]* \-#,##0.00_ ;_ [$$-300A]* &quot;-&quot;??_ ;_ @_ "/>
    <numFmt numFmtId="165" formatCode="_(&quot;$&quot;\ * #,##0.00_);_(&quot;$&quot;\ * \(#,##0.00\);_(&quot;$&quot;\ * &quot;-&quot;??_);_(@_)"/>
    <numFmt numFmtId="166" formatCode="&quot;$&quot;\ #,##0.00"/>
    <numFmt numFmtId="167" formatCode="_(* #,##0.00_);_(* \(#,##0.00\);_(* &quot;-&quot;??_);_(@_)"/>
    <numFmt numFmtId="168" formatCode="dd/mmm"/>
    <numFmt numFmtId="169" formatCode="_ * #,##0_ ;_ * \-#,##0_ ;_ * &quot;-&quot;??_ ;_ @_ "/>
    <numFmt numFmtId="170" formatCode="_(* #,##0.0000_);_(* \(#,##0.0000\);_(* &quot;-&quot;??_);_(@_)"/>
    <numFmt numFmtId="171" formatCode="_-* #,##0.00_-;\-* #,##0.00_-;_-* &quot;-&quot;??_-;_-@_-"/>
    <numFmt numFmtId="172" formatCode="_-&quot;$&quot;* #,##0.00_-;\-&quot;$&quot;* #,##0.00_-;_-&quot;$&quot;* &quot;-&quot;??_-;_-@_-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Tahoma"/>
      <family val="2"/>
    </font>
    <font>
      <sz val="10"/>
      <name val="Arial"/>
      <family val="2"/>
    </font>
    <font>
      <b/>
      <sz val="14"/>
      <color rgb="FF33333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color indexed="9"/>
      <name val="Tahoma"/>
      <family val="2"/>
    </font>
    <font>
      <sz val="10"/>
      <color indexed="8"/>
      <name val="Arial Black"/>
      <family val="2"/>
    </font>
    <font>
      <sz val="10"/>
      <name val="Arial Black"/>
      <family val="2"/>
    </font>
    <font>
      <sz val="12"/>
      <color theme="0"/>
      <name val="Arial Black"/>
      <family val="2"/>
    </font>
    <font>
      <b/>
      <sz val="11"/>
      <color indexed="8"/>
      <name val="Arial Black"/>
      <family val="2"/>
    </font>
    <font>
      <b/>
      <sz val="12"/>
      <color indexed="8"/>
      <name val="Arial Black"/>
      <family val="2"/>
    </font>
    <font>
      <b/>
      <sz val="10"/>
      <color indexed="8"/>
      <name val="Arial Black"/>
      <family val="2"/>
    </font>
    <font>
      <sz val="7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0"/>
      <color theme="1"/>
      <name val="Arial Black"/>
      <family val="2"/>
    </font>
    <font>
      <b/>
      <sz val="9"/>
      <color indexed="8"/>
      <name val="Arial Black"/>
      <family val="2"/>
    </font>
    <font>
      <sz val="10"/>
      <color indexed="8"/>
      <name val="Calibri"/>
      <family val="2"/>
    </font>
    <font>
      <sz val="11"/>
      <color indexed="8"/>
      <name val="Britannic Bold"/>
      <family val="2"/>
    </font>
    <font>
      <sz val="10"/>
      <color indexed="8"/>
      <name val="Britannic Bold"/>
      <family val="2"/>
    </font>
    <font>
      <sz val="18"/>
      <name val="Arial"/>
      <family val="2"/>
    </font>
    <font>
      <sz val="14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1"/>
      <name val="Comic Sans MS"/>
      <family val="4"/>
    </font>
    <font>
      <sz val="8"/>
      <color theme="1"/>
      <name val="Comic Sans MS"/>
      <family val="4"/>
    </font>
    <font>
      <sz val="11"/>
      <color theme="1"/>
      <name val="Comic Sans MS"/>
      <family val="4"/>
    </font>
    <font>
      <sz val="11"/>
      <color theme="1"/>
      <name val="Britannic Bold"/>
      <family val="2"/>
    </font>
    <font>
      <b/>
      <u/>
      <sz val="8"/>
      <color theme="1"/>
      <name val="Comic Sans MS"/>
      <family val="4"/>
    </font>
    <font>
      <sz val="8"/>
      <color theme="1"/>
      <name val="Arial"/>
      <family val="2"/>
    </font>
    <font>
      <b/>
      <sz val="8"/>
      <color theme="1"/>
      <name val="Comic Sans MS"/>
      <family val="4"/>
    </font>
    <font>
      <b/>
      <sz val="8"/>
      <color theme="1"/>
      <name val="Arial"/>
      <family val="2"/>
    </font>
    <font>
      <b/>
      <sz val="10"/>
      <color theme="1"/>
      <name val="Comic Sans MS"/>
      <family val="4"/>
    </font>
    <font>
      <b/>
      <u/>
      <sz val="11"/>
      <color theme="1"/>
      <name val="Comic Sans MS"/>
      <family val="4"/>
    </font>
    <font>
      <b/>
      <u/>
      <sz val="10"/>
      <color theme="1"/>
      <name val="Comic Sans MS"/>
      <family val="4"/>
    </font>
    <font>
      <b/>
      <sz val="16"/>
      <color theme="1"/>
      <name val="Calibri"/>
      <family val="2"/>
      <scheme val="minor"/>
    </font>
    <font>
      <b/>
      <sz val="10"/>
      <color indexed="8"/>
      <name val="Biondi"/>
    </font>
    <font>
      <b/>
      <sz val="8"/>
      <color indexed="8"/>
      <name val="Biondi"/>
    </font>
    <font>
      <sz val="11"/>
      <color indexed="8"/>
      <name val="Calibri"/>
      <family val="2"/>
    </font>
    <font>
      <b/>
      <sz val="12"/>
      <color indexed="8"/>
      <name val="Biondi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7"/>
      <name val="Times New Roman"/>
      <family val="1"/>
    </font>
    <font>
      <b/>
      <sz val="16"/>
      <color indexed="9"/>
      <name val="Calibri"/>
      <family val="2"/>
    </font>
    <font>
      <sz val="18"/>
      <color indexed="8"/>
      <name val="Calibri"/>
      <family val="2"/>
    </font>
    <font>
      <b/>
      <sz val="12"/>
      <color indexed="9"/>
      <name val="Calibri"/>
      <family val="2"/>
    </font>
    <font>
      <sz val="11"/>
      <color indexed="8"/>
      <name val="Arial"/>
      <family val="2"/>
      <charset val="1"/>
    </font>
    <font>
      <sz val="11"/>
      <name val="Calibri"/>
      <family val="2"/>
    </font>
    <font>
      <sz val="12"/>
      <color indexed="8"/>
      <name val="Calibri"/>
      <family val="2"/>
    </font>
    <font>
      <b/>
      <sz val="10"/>
      <name val="Calibri"/>
      <family val="2"/>
    </font>
    <font>
      <b/>
      <sz val="11"/>
      <color indexed="10"/>
      <name val="Calibri"/>
      <family val="2"/>
    </font>
    <font>
      <sz val="14"/>
      <color rgb="FF333333"/>
      <name val="Symbol"/>
      <family val="1"/>
      <charset val="2"/>
    </font>
    <font>
      <sz val="7"/>
      <color rgb="FF333333"/>
      <name val="Times New Roman"/>
      <family val="1"/>
    </font>
    <font>
      <b/>
      <sz val="16"/>
      <color theme="3"/>
      <name val="Calibri"/>
      <family val="2"/>
      <scheme val="minor"/>
    </font>
    <font>
      <sz val="14"/>
      <name val="Arial"/>
      <family val="2"/>
    </font>
    <font>
      <b/>
      <sz val="14"/>
      <color rgb="FF333333"/>
      <name val="Symbol"/>
      <family val="1"/>
      <charset val="2"/>
    </font>
    <font>
      <b/>
      <sz val="12"/>
      <color rgb="FF333333"/>
      <name val="Arial"/>
      <family val="2"/>
    </font>
    <font>
      <sz val="7"/>
      <color indexed="63"/>
      <name val="Times New Roman"/>
      <family val="1"/>
    </font>
    <font>
      <sz val="12"/>
      <color indexed="63"/>
      <name val="Arial Narrow"/>
      <family val="2"/>
    </font>
    <font>
      <sz val="10"/>
      <color indexed="8"/>
      <name val="Biondi"/>
    </font>
    <font>
      <u/>
      <sz val="11"/>
      <color theme="1"/>
      <name val="Calibri"/>
      <family val="2"/>
      <scheme val="minor"/>
    </font>
    <font>
      <sz val="11"/>
      <color indexed="8"/>
      <name val="Wingdings"/>
      <charset val="2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Calibri"/>
      <family val="2"/>
      <charset val="1"/>
    </font>
    <font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scheme val="minor"/>
    </font>
    <font>
      <sz val="10"/>
      <color rgb="FF666699"/>
      <name val="Calibri"/>
      <family val="2"/>
      <scheme val="minor"/>
    </font>
    <font>
      <sz val="10"/>
      <color rgb="FF003399"/>
      <name val="Calibri"/>
      <family val="2"/>
      <scheme val="minor"/>
    </font>
    <font>
      <sz val="10"/>
      <color rgb="FFFFCC66"/>
      <name val="Calibri"/>
      <family val="2"/>
      <scheme val="minor"/>
    </font>
    <font>
      <sz val="10"/>
      <color rgb="FF5F5F5F"/>
      <name val="Calibri"/>
      <family val="2"/>
      <scheme val="minor"/>
    </font>
    <font>
      <sz val="10"/>
      <color rgb="FF969696"/>
      <name val="Calibri"/>
      <family val="2"/>
      <scheme val="minor"/>
    </font>
    <font>
      <b/>
      <sz val="11"/>
      <color indexed="60"/>
      <name val="Arial Narrow"/>
      <family val="2"/>
    </font>
    <font>
      <b/>
      <sz val="11"/>
      <color rgb="FFC00000"/>
      <name val="Arial Narrow"/>
      <family val="2"/>
    </font>
    <font>
      <b/>
      <sz val="12"/>
      <color rgb="FFFF0000"/>
      <name val="Calibri"/>
      <family val="2"/>
      <scheme val="minor"/>
    </font>
    <font>
      <sz val="11"/>
      <color indexed="8"/>
      <name val="Arial Narrow"/>
      <family val="2"/>
    </font>
    <font>
      <b/>
      <u/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color indexed="57"/>
      <name val="Aharoni"/>
    </font>
    <font>
      <b/>
      <sz val="11"/>
      <name val="Times New Roman"/>
      <family val="1"/>
    </font>
    <font>
      <sz val="11"/>
      <color indexed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/>
      <sz val="8"/>
      <name val="Arial"/>
      <family val="2"/>
    </font>
    <font>
      <sz val="11"/>
      <color indexed="12"/>
      <name val="Arial"/>
      <family val="2"/>
    </font>
    <font>
      <sz val="8"/>
      <name val="Times New Roman"/>
      <family val="1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10"/>
      <name val="Calibri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b/>
      <sz val="12"/>
      <color indexed="30"/>
      <name val="Calibri"/>
      <family val="2"/>
    </font>
    <font>
      <b/>
      <sz val="16"/>
      <color indexed="10"/>
      <name val="Calibri"/>
      <family val="2"/>
    </font>
    <font>
      <b/>
      <sz val="11"/>
      <color indexed="30"/>
      <name val="Calibri"/>
      <family val="2"/>
    </font>
    <font>
      <b/>
      <sz val="10"/>
      <color indexed="30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23"/>
      <name val="Calibri"/>
      <family val="2"/>
    </font>
    <font>
      <b/>
      <sz val="8"/>
      <color indexed="10"/>
      <name val="Calibri"/>
      <family val="2"/>
    </font>
    <font>
      <b/>
      <sz val="10"/>
      <color indexed="8"/>
      <name val="MS Sans Serif"/>
    </font>
    <font>
      <sz val="11"/>
      <color indexed="8"/>
      <name val="Symbol"/>
      <family val="1"/>
      <charset val="2"/>
    </font>
    <font>
      <b/>
      <u/>
      <sz val="10"/>
      <color indexed="8"/>
      <name val="MS Sans Serif"/>
    </font>
    <font>
      <b/>
      <sz val="16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4"/>
      <color rgb="FF000000"/>
      <name val="Calibri"/>
      <family val="2"/>
    </font>
    <font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rgb="FFEAEAE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66"/>
        <bgColor rgb="FFFFCC00"/>
      </patternFill>
    </fill>
    <fill>
      <patternFill patternType="solid">
        <fgColor rgb="FFFFFFFF"/>
        <bgColor rgb="FFFDEADA"/>
      </patternFill>
    </fill>
    <fill>
      <patternFill patternType="solid">
        <fgColor rgb="FF003399"/>
        <bgColor rgb="FF333399"/>
      </patternFill>
    </fill>
    <fill>
      <patternFill patternType="solid">
        <fgColor rgb="FFCCECFF"/>
        <bgColor rgb="FFC6EFCE"/>
      </patternFill>
    </fill>
    <fill>
      <patternFill patternType="solid">
        <fgColor theme="0"/>
        <bgColor rgb="FF333399"/>
      </patternFill>
    </fill>
    <fill>
      <patternFill patternType="solid">
        <fgColor rgb="FFEAEAEA"/>
        <bgColor rgb="FFFDEADA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" fontId="4" fillId="4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3" fillId="0" borderId="0"/>
    <xf numFmtId="43" fontId="1" fillId="0" borderId="0" applyFont="0" applyFill="0" applyBorder="0" applyAlignment="0" applyProtection="0"/>
    <xf numFmtId="0" fontId="83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5">
    <xf numFmtId="0" fontId="0" fillId="0" borderId="0" xfId="0"/>
    <xf numFmtId="0" fontId="0" fillId="6" borderId="3" xfId="0" applyFill="1" applyBorder="1"/>
    <xf numFmtId="0" fontId="0" fillId="6" borderId="5" xfId="0" applyFill="1" applyBorder="1"/>
    <xf numFmtId="0" fontId="7" fillId="6" borderId="1" xfId="0" applyFont="1" applyFill="1" applyBorder="1" applyAlignment="1">
      <alignment horizontal="left" vertical="center" wrapText="1"/>
    </xf>
    <xf numFmtId="0" fontId="0" fillId="6" borderId="2" xfId="0" applyFill="1" applyBorder="1"/>
    <xf numFmtId="0" fontId="8" fillId="6" borderId="4" xfId="0" applyFont="1" applyFill="1" applyBorder="1" applyAlignment="1">
      <alignment horizontal="justify" vertical="center"/>
    </xf>
    <xf numFmtId="0" fontId="9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vertical="center"/>
    </xf>
    <xf numFmtId="0" fontId="8" fillId="6" borderId="19" xfId="0" applyFont="1" applyFill="1" applyBorder="1" applyAlignment="1">
      <alignment horizontal="right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vertical="center"/>
    </xf>
    <xf numFmtId="0" fontId="11" fillId="6" borderId="18" xfId="0" applyFont="1" applyFill="1" applyBorder="1" applyAlignment="1">
      <alignment vertical="center"/>
    </xf>
    <xf numFmtId="0" fontId="0" fillId="6" borderId="16" xfId="0" applyFill="1" applyBorder="1"/>
    <xf numFmtId="0" fontId="0" fillId="0" borderId="27" xfId="0" applyBorder="1"/>
    <xf numFmtId="0" fontId="13" fillId="0" borderId="27" xfId="0" applyFont="1" applyBorder="1" applyAlignment="1">
      <alignment horizontal="center"/>
    </xf>
    <xf numFmtId="14" fontId="0" fillId="0" borderId="27" xfId="0" applyNumberFormat="1" applyBorder="1"/>
    <xf numFmtId="0" fontId="13" fillId="0" borderId="27" xfId="0" applyFont="1" applyBorder="1" applyAlignment="1">
      <alignment horizontal="left"/>
    </xf>
    <xf numFmtId="0" fontId="13" fillId="0" borderId="27" xfId="0" applyFont="1" applyBorder="1"/>
    <xf numFmtId="0" fontId="14" fillId="2" borderId="27" xfId="0" applyFont="1" applyFill="1" applyBorder="1" applyAlignment="1">
      <alignment wrapText="1"/>
    </xf>
    <xf numFmtId="0" fontId="2" fillId="0" borderId="0" xfId="0" applyFont="1"/>
    <xf numFmtId="0" fontId="2" fillId="8" borderId="27" xfId="0" applyFont="1" applyFill="1" applyBorder="1"/>
    <xf numFmtId="16" fontId="0" fillId="0" borderId="27" xfId="0" applyNumberFormat="1" applyBorder="1"/>
    <xf numFmtId="3" fontId="0" fillId="0" borderId="27" xfId="0" applyNumberFormat="1" applyBorder="1"/>
    <xf numFmtId="4" fontId="0" fillId="0" borderId="27" xfId="0" applyNumberFormat="1" applyBorder="1"/>
    <xf numFmtId="0" fontId="0" fillId="0" borderId="0" xfId="0" applyAlignment="1">
      <alignment horizontal="left"/>
    </xf>
    <xf numFmtId="0" fontId="16" fillId="10" borderId="27" xfId="0" applyFont="1" applyFill="1" applyBorder="1" applyAlignment="1">
      <alignment horizontal="center"/>
    </xf>
    <xf numFmtId="0" fontId="17" fillId="10" borderId="28" xfId="0" applyFont="1" applyFill="1" applyBorder="1" applyAlignment="1">
      <alignment horizontal="center"/>
    </xf>
    <xf numFmtId="0" fontId="17" fillId="0" borderId="27" xfId="0" applyFont="1" applyBorder="1"/>
    <xf numFmtId="0" fontId="18" fillId="11" borderId="27" xfId="0" applyFont="1" applyFill="1" applyBorder="1" applyAlignment="1">
      <alignment horizontal="left"/>
    </xf>
    <xf numFmtId="0" fontId="18" fillId="11" borderId="24" xfId="0" applyFont="1" applyFill="1" applyBorder="1"/>
    <xf numFmtId="0" fontId="18" fillId="11" borderId="27" xfId="0" applyFont="1" applyFill="1" applyBorder="1"/>
    <xf numFmtId="0" fontId="0" fillId="0" borderId="24" xfId="0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0" fillId="0" borderId="27" xfId="0" applyFont="1" applyBorder="1" applyAlignment="1">
      <alignment wrapText="1"/>
    </xf>
    <xf numFmtId="0" fontId="20" fillId="0" borderId="28" xfId="0" applyFont="1" applyBorder="1"/>
    <xf numFmtId="0" fontId="20" fillId="0" borderId="27" xfId="0" applyFont="1" applyBorder="1"/>
    <xf numFmtId="0" fontId="20" fillId="0" borderId="0" xfId="0" applyFont="1"/>
    <xf numFmtId="0" fontId="21" fillId="2" borderId="27" xfId="0" applyFont="1" applyFill="1" applyBorder="1" applyAlignment="1">
      <alignment horizontal="left" wrapText="1"/>
    </xf>
    <xf numFmtId="0" fontId="21" fillId="2" borderId="28" xfId="0" applyFont="1" applyFill="1" applyBorder="1" applyAlignment="1">
      <alignment wrapText="1"/>
    </xf>
    <xf numFmtId="0" fontId="14" fillId="2" borderId="27" xfId="0" applyFont="1" applyFill="1" applyBorder="1"/>
    <xf numFmtId="0" fontId="21" fillId="2" borderId="28" xfId="0" applyFont="1" applyFill="1" applyBorder="1"/>
    <xf numFmtId="0" fontId="21" fillId="2" borderId="28" xfId="0" applyFont="1" applyFill="1" applyBorder="1" applyAlignment="1">
      <alignment horizontal="left" wrapText="1"/>
    </xf>
    <xf numFmtId="0" fontId="20" fillId="0" borderId="28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20" fillId="0" borderId="28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21" fillId="2" borderId="27" xfId="0" applyFont="1" applyFill="1" applyBorder="1" applyAlignment="1">
      <alignment wrapText="1"/>
    </xf>
    <xf numFmtId="0" fontId="20" fillId="0" borderId="27" xfId="0" applyFont="1" applyBorder="1" applyAlignment="1">
      <alignment horizontal="left" vertical="center" wrapText="1"/>
    </xf>
    <xf numFmtId="0" fontId="18" fillId="12" borderId="0" xfId="0" applyFont="1" applyFill="1" applyAlignment="1">
      <alignment horizontal="center" vertical="center" textRotation="90" wrapText="1"/>
    </xf>
    <xf numFmtId="0" fontId="20" fillId="0" borderId="32" xfId="0" applyFont="1" applyBorder="1"/>
    <xf numFmtId="0" fontId="13" fillId="12" borderId="27" xfId="0" applyFont="1" applyFill="1" applyBorder="1"/>
    <xf numFmtId="0" fontId="18" fillId="12" borderId="20" xfId="0" applyFont="1" applyFill="1" applyBorder="1" applyAlignment="1">
      <alignment horizontal="center" vertical="center" textRotation="90"/>
    </xf>
    <xf numFmtId="0" fontId="22" fillId="12" borderId="0" xfId="0" applyFont="1" applyFill="1"/>
    <xf numFmtId="0" fontId="18" fillId="12" borderId="31" xfId="0" applyFont="1" applyFill="1" applyBorder="1" applyAlignment="1">
      <alignment horizontal="center" vertical="center" textRotation="90" wrapText="1"/>
    </xf>
    <xf numFmtId="0" fontId="18" fillId="12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12" borderId="0" xfId="0" applyFont="1" applyFill="1"/>
    <xf numFmtId="0" fontId="20" fillId="0" borderId="27" xfId="0" applyFont="1" applyBorder="1" applyAlignment="1">
      <alignment vertical="center"/>
    </xf>
    <xf numFmtId="0" fontId="20" fillId="0" borderId="27" xfId="0" applyFont="1" applyBorder="1" applyAlignment="1">
      <alignment horizontal="left" vertical="top" wrapText="1"/>
    </xf>
    <xf numFmtId="0" fontId="13" fillId="12" borderId="27" xfId="0" applyFont="1" applyFill="1" applyBorder="1" applyAlignment="1">
      <alignment horizontal="center" vertical="center" textRotation="90"/>
    </xf>
    <xf numFmtId="0" fontId="13" fillId="0" borderId="27" xfId="0" applyFont="1" applyBorder="1" applyAlignment="1">
      <alignment horizontal="left" vertical="top" wrapText="1"/>
    </xf>
    <xf numFmtId="0" fontId="24" fillId="0" borderId="20" xfId="0" applyFont="1" applyBorder="1"/>
    <xf numFmtId="0" fontId="24" fillId="0" borderId="0" xfId="0" applyFont="1"/>
    <xf numFmtId="0" fontId="24" fillId="0" borderId="27" xfId="0" applyFont="1" applyBorder="1"/>
    <xf numFmtId="0" fontId="18" fillId="0" borderId="27" xfId="0" applyFont="1" applyBorder="1"/>
    <xf numFmtId="0" fontId="26" fillId="0" borderId="27" xfId="0" applyFont="1" applyBorder="1"/>
    <xf numFmtId="0" fontId="0" fillId="6" borderId="0" xfId="0" applyFill="1"/>
    <xf numFmtId="0" fontId="13" fillId="6" borderId="0" xfId="0" applyFont="1" applyFill="1" applyAlignment="1">
      <alignment horizontal="left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left" wrapText="1" readingOrder="1"/>
    </xf>
    <xf numFmtId="0" fontId="27" fillId="0" borderId="35" xfId="0" applyFont="1" applyBorder="1" applyAlignment="1">
      <alignment wrapText="1"/>
    </xf>
    <xf numFmtId="0" fontId="28" fillId="0" borderId="35" xfId="0" applyFont="1" applyBorder="1" applyAlignment="1">
      <alignment horizontal="left" wrapText="1" readingOrder="1"/>
    </xf>
    <xf numFmtId="0" fontId="30" fillId="13" borderId="36" xfId="0" applyFont="1" applyFill="1" applyBorder="1" applyAlignment="1">
      <alignment horizontal="left" wrapText="1" readingOrder="1"/>
    </xf>
    <xf numFmtId="0" fontId="30" fillId="13" borderId="36" xfId="0" applyFont="1" applyFill="1" applyBorder="1" applyAlignment="1">
      <alignment horizontal="center" wrapText="1" readingOrder="1"/>
    </xf>
    <xf numFmtId="0" fontId="30" fillId="13" borderId="37" xfId="0" applyFont="1" applyFill="1" applyBorder="1" applyAlignment="1">
      <alignment horizontal="center" wrapText="1" readingOrder="1"/>
    </xf>
    <xf numFmtId="0" fontId="30" fillId="13" borderId="27" xfId="0" applyFont="1" applyFill="1" applyBorder="1" applyAlignment="1">
      <alignment horizontal="center" wrapText="1" readingOrder="1"/>
    </xf>
    <xf numFmtId="164" fontId="28" fillId="3" borderId="36" xfId="1" applyNumberFormat="1" applyFont="1" applyFill="1" applyBorder="1" applyAlignment="1">
      <alignment horizontal="left" wrapText="1" readingOrder="1"/>
    </xf>
    <xf numFmtId="164" fontId="28" fillId="8" borderId="36" xfId="1" applyNumberFormat="1" applyFont="1" applyFill="1" applyBorder="1" applyAlignment="1">
      <alignment horizontal="left" wrapText="1" readingOrder="1"/>
    </xf>
    <xf numFmtId="164" fontId="28" fillId="8" borderId="37" xfId="0" applyNumberFormat="1" applyFont="1" applyFill="1" applyBorder="1" applyAlignment="1">
      <alignment horizontal="left" wrapText="1" readingOrder="1"/>
    </xf>
    <xf numFmtId="164" fontId="28" fillId="3" borderId="36" xfId="0" applyNumberFormat="1" applyFont="1" applyFill="1" applyBorder="1" applyAlignment="1">
      <alignment horizontal="left" wrapText="1" readingOrder="1"/>
    </xf>
    <xf numFmtId="164" fontId="28" fillId="3" borderId="41" xfId="0" applyNumberFormat="1" applyFont="1" applyFill="1" applyBorder="1" applyAlignment="1">
      <alignment horizontal="left" wrapText="1" readingOrder="1"/>
    </xf>
    <xf numFmtId="164" fontId="28" fillId="8" borderId="41" xfId="0" applyNumberFormat="1" applyFont="1" applyFill="1" applyBorder="1" applyAlignment="1">
      <alignment horizontal="left" wrapText="1" readingOrder="1"/>
    </xf>
    <xf numFmtId="164" fontId="28" fillId="8" borderId="39" xfId="1" applyNumberFormat="1" applyFont="1" applyFill="1" applyBorder="1" applyAlignment="1">
      <alignment horizontal="left" wrapText="1" readingOrder="1"/>
    </xf>
    <xf numFmtId="164" fontId="30" fillId="3" borderId="44" xfId="0" applyNumberFormat="1" applyFont="1" applyFill="1" applyBorder="1" applyAlignment="1">
      <alignment horizontal="left" wrapText="1" readingOrder="1"/>
    </xf>
    <xf numFmtId="164" fontId="30" fillId="14" borderId="44" xfId="1" applyNumberFormat="1" applyFont="1" applyFill="1" applyBorder="1" applyAlignment="1">
      <alignment horizontal="left" wrapText="1" readingOrder="1"/>
    </xf>
    <xf numFmtId="164" fontId="30" fillId="14" borderId="45" xfId="1" applyNumberFormat="1" applyFont="1" applyFill="1" applyBorder="1" applyAlignment="1">
      <alignment horizontal="left" wrapText="1" readingOrder="1"/>
    </xf>
    <xf numFmtId="164" fontId="0" fillId="0" borderId="0" xfId="0" applyNumberFormat="1"/>
    <xf numFmtId="49" fontId="0" fillId="0" borderId="0" xfId="0" applyNumberFormat="1"/>
    <xf numFmtId="0" fontId="0" fillId="6" borderId="0" xfId="0" applyFill="1" applyAlignment="1">
      <alignment horizontal="right"/>
    </xf>
    <xf numFmtId="164" fontId="28" fillId="3" borderId="38" xfId="1" applyNumberFormat="1" applyFont="1" applyFill="1" applyBorder="1" applyAlignment="1">
      <alignment horizontal="left" wrapText="1" readingOrder="1"/>
    </xf>
    <xf numFmtId="164" fontId="28" fillId="3" borderId="38" xfId="0" applyNumberFormat="1" applyFont="1" applyFill="1" applyBorder="1" applyAlignment="1">
      <alignment horizontal="left" wrapText="1" readingOrder="1"/>
    </xf>
    <xf numFmtId="0" fontId="29" fillId="13" borderId="41" xfId="0" applyFont="1" applyFill="1" applyBorder="1" applyAlignment="1">
      <alignment horizontal="left" wrapText="1" readingOrder="1"/>
    </xf>
    <xf numFmtId="0" fontId="28" fillId="13" borderId="41" xfId="0" applyFont="1" applyFill="1" applyBorder="1" applyAlignment="1">
      <alignment horizontal="left" wrapText="1" readingOrder="1"/>
    </xf>
    <xf numFmtId="0" fontId="31" fillId="0" borderId="0" xfId="0" applyFont="1" applyAlignment="1">
      <alignment horizontal="center"/>
    </xf>
    <xf numFmtId="0" fontId="32" fillId="0" borderId="0" xfId="0" applyFont="1"/>
    <xf numFmtId="165" fontId="32" fillId="0" borderId="0" xfId="1" applyNumberFormat="1" applyFont="1" applyBorder="1"/>
    <xf numFmtId="165" fontId="32" fillId="0" borderId="0" xfId="0" applyNumberFormat="1" applyFont="1"/>
    <xf numFmtId="0" fontId="33" fillId="0" borderId="0" xfId="0" applyFont="1" applyAlignment="1">
      <alignment horizontal="center"/>
    </xf>
    <xf numFmtId="0" fontId="35" fillId="0" borderId="0" xfId="0" applyFont="1"/>
    <xf numFmtId="165" fontId="36" fillId="0" borderId="0" xfId="0" applyNumberFormat="1" applyFont="1"/>
    <xf numFmtId="165" fontId="32" fillId="0" borderId="33" xfId="1" applyNumberFormat="1" applyFont="1" applyBorder="1"/>
    <xf numFmtId="0" fontId="37" fillId="0" borderId="0" xfId="0" applyFont="1"/>
    <xf numFmtId="165" fontId="38" fillId="0" borderId="34" xfId="0" applyNumberFormat="1" applyFont="1" applyBorder="1"/>
    <xf numFmtId="49" fontId="37" fillId="0" borderId="0" xfId="0" applyNumberFormat="1" applyFont="1"/>
    <xf numFmtId="165" fontId="38" fillId="0" borderId="0" xfId="0" applyNumberFormat="1" applyFont="1"/>
    <xf numFmtId="49" fontId="37" fillId="0" borderId="42" xfId="0" applyNumberFormat="1" applyFont="1" applyBorder="1"/>
    <xf numFmtId="0" fontId="32" fillId="0" borderId="46" xfId="0" applyFont="1" applyBorder="1"/>
    <xf numFmtId="165" fontId="32" fillId="0" borderId="46" xfId="1" applyNumberFormat="1" applyFont="1" applyBorder="1"/>
    <xf numFmtId="165" fontId="38" fillId="0" borderId="47" xfId="0" applyNumberFormat="1" applyFont="1" applyBorder="1"/>
    <xf numFmtId="165" fontId="37" fillId="0" borderId="0" xfId="1" applyNumberFormat="1" applyFont="1" applyBorder="1"/>
    <xf numFmtId="49" fontId="32" fillId="0" borderId="0" xfId="0" applyNumberFormat="1" applyFont="1"/>
    <xf numFmtId="0" fontId="36" fillId="0" borderId="0" xfId="0" applyFont="1"/>
    <xf numFmtId="165" fontId="38" fillId="0" borderId="13" xfId="0" applyNumberFormat="1" applyFont="1" applyBorder="1"/>
    <xf numFmtId="165" fontId="0" fillId="0" borderId="0" xfId="0" applyNumberFormat="1"/>
    <xf numFmtId="164" fontId="1" fillId="0" borderId="0" xfId="1" applyNumberFormat="1" applyFont="1"/>
    <xf numFmtId="9" fontId="31" fillId="0" borderId="0" xfId="0" applyNumberFormat="1" applyFont="1" applyAlignment="1">
      <alignment horizontal="center"/>
    </xf>
    <xf numFmtId="0" fontId="39" fillId="0" borderId="0" xfId="0" applyFont="1"/>
    <xf numFmtId="0" fontId="31" fillId="0" borderId="0" xfId="0" applyFont="1"/>
    <xf numFmtId="166" fontId="31" fillId="0" borderId="0" xfId="1" applyNumberFormat="1" applyFont="1"/>
    <xf numFmtId="9" fontId="39" fillId="0" borderId="0" xfId="0" applyNumberFormat="1" applyFont="1" applyAlignment="1">
      <alignment horizontal="center"/>
    </xf>
    <xf numFmtId="166" fontId="39" fillId="0" borderId="0" xfId="0" applyNumberFormat="1" applyFont="1"/>
    <xf numFmtId="0" fontId="39" fillId="0" borderId="42" xfId="0" applyFont="1" applyBorder="1"/>
    <xf numFmtId="0" fontId="39" fillId="0" borderId="46" xfId="0" applyFont="1" applyBorder="1"/>
    <xf numFmtId="166" fontId="39" fillId="0" borderId="47" xfId="0" applyNumberFormat="1" applyFont="1" applyBorder="1"/>
    <xf numFmtId="166" fontId="31" fillId="0" borderId="0" xfId="0" applyNumberFormat="1" applyFont="1"/>
    <xf numFmtId="0" fontId="32" fillId="0" borderId="0" xfId="0" applyFont="1" applyAlignment="1">
      <alignment horizontal="center"/>
    </xf>
    <xf numFmtId="0" fontId="33" fillId="0" borderId="0" xfId="0" applyFont="1"/>
    <xf numFmtId="0" fontId="37" fillId="0" borderId="2" xfId="0" applyFont="1" applyBorder="1" applyAlignment="1">
      <alignment horizontal="center"/>
    </xf>
    <xf numFmtId="0" fontId="40" fillId="0" borderId="0" xfId="0" applyFont="1"/>
    <xf numFmtId="165" fontId="38" fillId="0" borderId="48" xfId="0" applyNumberFormat="1" applyFont="1" applyBorder="1"/>
    <xf numFmtId="165" fontId="32" fillId="0" borderId="33" xfId="0" applyNumberFormat="1" applyFont="1" applyBorder="1"/>
    <xf numFmtId="165" fontId="37" fillId="0" borderId="0" xfId="0" applyNumberFormat="1" applyFont="1"/>
    <xf numFmtId="0" fontId="41" fillId="0" borderId="0" xfId="0" applyFont="1"/>
    <xf numFmtId="165" fontId="37" fillId="0" borderId="34" xfId="0" applyNumberFormat="1" applyFont="1" applyBorder="1"/>
    <xf numFmtId="44" fontId="0" fillId="0" borderId="0" xfId="0" applyNumberFormat="1"/>
    <xf numFmtId="165" fontId="32" fillId="0" borderId="0" xfId="1" applyNumberFormat="1" applyFont="1" applyFill="1" applyBorder="1"/>
    <xf numFmtId="165" fontId="38" fillId="16" borderId="34" xfId="0" applyNumberFormat="1" applyFont="1" applyFill="1" applyBorder="1"/>
    <xf numFmtId="0" fontId="13" fillId="6" borderId="27" xfId="0" applyFont="1" applyFill="1" applyBorder="1" applyAlignment="1">
      <alignment horizontal="left"/>
    </xf>
    <xf numFmtId="0" fontId="13" fillId="6" borderId="27" xfId="0" applyFont="1" applyFill="1" applyBorder="1"/>
    <xf numFmtId="0" fontId="13" fillId="6" borderId="20" xfId="0" applyFont="1" applyFill="1" applyBorder="1"/>
    <xf numFmtId="0" fontId="0" fillId="6" borderId="42" xfId="0" applyFill="1" applyBorder="1"/>
    <xf numFmtId="0" fontId="28" fillId="6" borderId="43" xfId="0" applyFont="1" applyFill="1" applyBorder="1" applyAlignment="1">
      <alignment horizontal="left" wrapText="1" readingOrder="1"/>
    </xf>
    <xf numFmtId="0" fontId="43" fillId="6" borderId="51" xfId="0" applyFont="1" applyFill="1" applyBorder="1" applyAlignment="1">
      <alignment horizontal="center"/>
    </xf>
    <xf numFmtId="0" fontId="43" fillId="6" borderId="51" xfId="0" applyFont="1" applyFill="1" applyBorder="1"/>
    <xf numFmtId="44" fontId="1" fillId="6" borderId="52" xfId="5" applyNumberFormat="1" applyFont="1" applyFill="1" applyBorder="1"/>
    <xf numFmtId="44" fontId="0" fillId="6" borderId="0" xfId="0" applyNumberFormat="1" applyFill="1"/>
    <xf numFmtId="0" fontId="43" fillId="0" borderId="49" xfId="0" applyFont="1" applyBorder="1" applyAlignment="1">
      <alignment horizontal="center"/>
    </xf>
    <xf numFmtId="16" fontId="43" fillId="0" borderId="50" xfId="0" applyNumberFormat="1" applyFont="1" applyBorder="1" applyAlignment="1">
      <alignment horizontal="center"/>
    </xf>
    <xf numFmtId="9" fontId="43" fillId="0" borderId="50" xfId="0" applyNumberFormat="1" applyFont="1" applyBorder="1" applyAlignment="1">
      <alignment horizontal="center"/>
    </xf>
    <xf numFmtId="0" fontId="43" fillId="0" borderId="51" xfId="0" applyFont="1" applyBorder="1" applyAlignment="1">
      <alignment horizontal="center"/>
    </xf>
    <xf numFmtId="10" fontId="1" fillId="6" borderId="24" xfId="3" applyNumberFormat="1" applyFont="1" applyFill="1" applyBorder="1"/>
    <xf numFmtId="9" fontId="1" fillId="6" borderId="26" xfId="1" applyNumberFormat="1" applyFont="1" applyFill="1" applyBorder="1"/>
    <xf numFmtId="44" fontId="1" fillId="6" borderId="26" xfId="5" applyNumberFormat="1" applyFont="1" applyFill="1" applyBorder="1"/>
    <xf numFmtId="10" fontId="1" fillId="6" borderId="27" xfId="3" applyNumberFormat="1" applyFont="1" applyFill="1" applyBorder="1"/>
    <xf numFmtId="9" fontId="1" fillId="6" borderId="52" xfId="1" applyNumberFormat="1" applyFont="1" applyFill="1" applyBorder="1"/>
    <xf numFmtId="44" fontId="1" fillId="6" borderId="52" xfId="1" applyFont="1" applyFill="1" applyBorder="1"/>
    <xf numFmtId="167" fontId="1" fillId="6" borderId="53" xfId="5" applyFont="1" applyFill="1" applyBorder="1"/>
    <xf numFmtId="44" fontId="1" fillId="6" borderId="22" xfId="1" applyFont="1" applyFill="1" applyBorder="1"/>
    <xf numFmtId="44" fontId="1" fillId="6" borderId="53" xfId="5" applyNumberFormat="1" applyFont="1" applyFill="1" applyBorder="1"/>
    <xf numFmtId="0" fontId="0" fillId="0" borderId="54" xfId="0" applyBorder="1"/>
    <xf numFmtId="44" fontId="2" fillId="0" borderId="55" xfId="0" applyNumberFormat="1" applyFont="1" applyBorder="1"/>
    <xf numFmtId="167" fontId="2" fillId="6" borderId="55" xfId="0" applyNumberFormat="1" applyFont="1" applyFill="1" applyBorder="1"/>
    <xf numFmtId="44" fontId="2" fillId="6" borderId="54" xfId="1" applyFont="1" applyFill="1" applyBorder="1"/>
    <xf numFmtId="44" fontId="2" fillId="6" borderId="54" xfId="0" applyNumberFormat="1" applyFont="1" applyFill="1" applyBorder="1"/>
    <xf numFmtId="49" fontId="48" fillId="18" borderId="61" xfId="0" applyNumberFormat="1" applyFont="1" applyFill="1" applyBorder="1" applyAlignment="1" applyProtection="1">
      <alignment horizontal="center"/>
      <protection locked="0"/>
    </xf>
    <xf numFmtId="0" fontId="32" fillId="6" borderId="0" xfId="0" applyFont="1" applyFill="1"/>
    <xf numFmtId="44" fontId="0" fillId="0" borderId="0" xfId="1" applyFont="1"/>
    <xf numFmtId="0" fontId="33" fillId="6" borderId="0" xfId="0" applyFont="1" applyFill="1"/>
    <xf numFmtId="16" fontId="55" fillId="6" borderId="0" xfId="0" applyNumberFormat="1" applyFont="1" applyFill="1"/>
    <xf numFmtId="165" fontId="55" fillId="6" borderId="0" xfId="0" applyNumberFormat="1" applyFont="1" applyFill="1"/>
    <xf numFmtId="0" fontId="55" fillId="6" borderId="32" xfId="0" applyFont="1" applyFill="1" applyBorder="1"/>
    <xf numFmtId="0" fontId="55" fillId="6" borderId="0" xfId="0" applyFont="1" applyFill="1"/>
    <xf numFmtId="166" fontId="55" fillId="6" borderId="0" xfId="1" applyNumberFormat="1" applyFont="1" applyFill="1"/>
    <xf numFmtId="0" fontId="55" fillId="6" borderId="33" xfId="0" applyFont="1" applyFill="1" applyBorder="1"/>
    <xf numFmtId="0" fontId="55" fillId="6" borderId="76" xfId="0" applyFont="1" applyFill="1" applyBorder="1"/>
    <xf numFmtId="165" fontId="55" fillId="6" borderId="33" xfId="0" applyNumberFormat="1" applyFont="1" applyFill="1" applyBorder="1"/>
    <xf numFmtId="0" fontId="54" fillId="6" borderId="48" xfId="0" applyFont="1" applyFill="1" applyBorder="1"/>
    <xf numFmtId="165" fontId="54" fillId="6" borderId="48" xfId="0" applyNumberFormat="1" applyFont="1" applyFill="1" applyBorder="1"/>
    <xf numFmtId="0" fontId="54" fillId="6" borderId="77" xfId="0" applyFont="1" applyFill="1" applyBorder="1"/>
    <xf numFmtId="0" fontId="54" fillId="6" borderId="0" xfId="0" applyFont="1" applyFill="1"/>
    <xf numFmtId="0" fontId="33" fillId="6" borderId="0" xfId="0" applyFont="1" applyFill="1" applyAlignment="1">
      <alignment horizontal="center"/>
    </xf>
    <xf numFmtId="4" fontId="36" fillId="6" borderId="0" xfId="0" applyNumberFormat="1" applyFont="1" applyFill="1"/>
    <xf numFmtId="0" fontId="31" fillId="6" borderId="0" xfId="0" applyFont="1" applyFill="1" applyAlignment="1">
      <alignment horizontal="center"/>
    </xf>
    <xf numFmtId="165" fontId="32" fillId="6" borderId="0" xfId="0" applyNumberFormat="1" applyFont="1" applyFill="1"/>
    <xf numFmtId="165" fontId="32" fillId="6" borderId="0" xfId="1" applyNumberFormat="1" applyFont="1" applyFill="1" applyBorder="1"/>
    <xf numFmtId="0" fontId="33" fillId="6" borderId="33" xfId="0" applyFont="1" applyFill="1" applyBorder="1"/>
    <xf numFmtId="165" fontId="32" fillId="6" borderId="33" xfId="0" applyNumberFormat="1" applyFont="1" applyFill="1" applyBorder="1"/>
    <xf numFmtId="0" fontId="32" fillId="6" borderId="33" xfId="0" applyFont="1" applyFill="1" applyBorder="1"/>
    <xf numFmtId="165" fontId="37" fillId="6" borderId="33" xfId="0" applyNumberFormat="1" applyFont="1" applyFill="1" applyBorder="1"/>
    <xf numFmtId="165" fontId="37" fillId="6" borderId="0" xfId="0" applyNumberFormat="1" applyFont="1" applyFill="1"/>
    <xf numFmtId="165" fontId="37" fillId="6" borderId="34" xfId="0" applyNumberFormat="1" applyFont="1" applyFill="1" applyBorder="1"/>
    <xf numFmtId="4" fontId="38" fillId="6" borderId="0" xfId="0" applyNumberFormat="1" applyFont="1" applyFill="1"/>
    <xf numFmtId="0" fontId="37" fillId="6" borderId="0" xfId="0" applyFont="1" applyFill="1"/>
    <xf numFmtId="0" fontId="0" fillId="20" borderId="0" xfId="0" applyFill="1" applyAlignment="1">
      <alignment vertical="center" wrapText="1"/>
    </xf>
    <xf numFmtId="0" fontId="62" fillId="21" borderId="79" xfId="0" applyFont="1" applyFill="1" applyBorder="1" applyAlignment="1">
      <alignment horizontal="center" vertical="center" wrapText="1"/>
    </xf>
    <xf numFmtId="0" fontId="62" fillId="21" borderId="80" xfId="0" applyFont="1" applyFill="1" applyBorder="1" applyAlignment="1">
      <alignment horizontal="center" vertical="center" wrapText="1"/>
    </xf>
    <xf numFmtId="0" fontId="62" fillId="21" borderId="81" xfId="0" applyFont="1" applyFill="1" applyBorder="1" applyAlignment="1">
      <alignment horizontal="center" vertical="center" wrapText="1"/>
    </xf>
    <xf numFmtId="0" fontId="45" fillId="5" borderId="83" xfId="6" applyFont="1" applyFill="1" applyBorder="1" applyAlignment="1">
      <alignment vertical="center" wrapText="1"/>
    </xf>
    <xf numFmtId="0" fontId="45" fillId="5" borderId="83" xfId="6" applyFont="1" applyFill="1" applyBorder="1" applyAlignment="1">
      <alignment horizontal="center" vertical="center" wrapText="1"/>
    </xf>
    <xf numFmtId="0" fontId="0" fillId="20" borderId="84" xfId="0" applyFill="1" applyBorder="1" applyAlignment="1">
      <alignment horizontal="left" vertical="center" wrapText="1"/>
    </xf>
    <xf numFmtId="49" fontId="48" fillId="18" borderId="61" xfId="0" applyNumberFormat="1" applyFont="1" applyFill="1" applyBorder="1" applyAlignment="1" applyProtection="1">
      <alignment horizontal="center" vertical="center"/>
      <protection locked="0"/>
    </xf>
    <xf numFmtId="49" fontId="50" fillId="19" borderId="61" xfId="0" applyNumberFormat="1" applyFont="1" applyFill="1" applyBorder="1" applyAlignment="1" applyProtection="1">
      <alignment horizontal="center" vertical="center"/>
      <protection locked="0"/>
    </xf>
    <xf numFmtId="49" fontId="50" fillId="18" borderId="61" xfId="0" applyNumberFormat="1" applyFont="1" applyFill="1" applyBorder="1" applyAlignment="1" applyProtection="1">
      <alignment horizontal="center" vertical="center"/>
      <protection locked="0"/>
    </xf>
    <xf numFmtId="49" fontId="50" fillId="19" borderId="74" xfId="0" applyNumberFormat="1" applyFont="1" applyFill="1" applyBorder="1" applyAlignment="1" applyProtection="1">
      <alignment horizontal="center" vertical="center"/>
      <protection locked="0"/>
    </xf>
    <xf numFmtId="44" fontId="0" fillId="0" borderId="27" xfId="1" applyFont="1" applyBorder="1"/>
    <xf numFmtId="44" fontId="1" fillId="0" borderId="27" xfId="1" applyFont="1" applyBorder="1"/>
    <xf numFmtId="0" fontId="13" fillId="0" borderId="27" xfId="0" applyFont="1" applyBorder="1" applyAlignment="1">
      <alignment horizontal="left" indent="5"/>
    </xf>
    <xf numFmtId="44" fontId="0" fillId="0" borderId="27" xfId="0" applyNumberFormat="1" applyBorder="1"/>
    <xf numFmtId="0" fontId="2" fillId="0" borderId="27" xfId="0" applyFont="1" applyBorder="1" applyAlignment="1">
      <alignment horizontal="center"/>
    </xf>
    <xf numFmtId="44" fontId="33" fillId="6" borderId="0" xfId="1" applyFont="1" applyFill="1"/>
    <xf numFmtId="44" fontId="30" fillId="13" borderId="27" xfId="1" applyFont="1" applyFill="1" applyBorder="1" applyAlignment="1">
      <alignment horizontal="center" wrapText="1" readingOrder="1"/>
    </xf>
    <xf numFmtId="44" fontId="30" fillId="14" borderId="45" xfId="1" applyFont="1" applyFill="1" applyBorder="1" applyAlignment="1">
      <alignment horizontal="left" wrapText="1" readingOrder="1"/>
    </xf>
    <xf numFmtId="14" fontId="71" fillId="0" borderId="35" xfId="0" applyNumberFormat="1" applyFont="1" applyBorder="1" applyAlignment="1">
      <alignment wrapText="1"/>
    </xf>
    <xf numFmtId="0" fontId="7" fillId="6" borderId="4" xfId="0" applyFont="1" applyFill="1" applyBorder="1" applyAlignment="1">
      <alignment horizontal="left" vertical="center" wrapText="1"/>
    </xf>
    <xf numFmtId="0" fontId="9" fillId="6" borderId="85" xfId="0" applyFont="1" applyFill="1" applyBorder="1" applyAlignment="1">
      <alignment vertical="center"/>
    </xf>
    <xf numFmtId="0" fontId="9" fillId="6" borderId="17" xfId="0" applyFont="1" applyFill="1" applyBorder="1" applyAlignment="1">
      <alignment vertical="center" wrapText="1"/>
    </xf>
    <xf numFmtId="0" fontId="42" fillId="0" borderId="0" xfId="0" applyFont="1"/>
    <xf numFmtId="0" fontId="2" fillId="6" borderId="0" xfId="0" applyFont="1" applyFill="1"/>
    <xf numFmtId="0" fontId="44" fillId="6" borderId="1" xfId="0" applyFont="1" applyFill="1" applyBorder="1" applyAlignment="1">
      <alignment horizontal="center"/>
    </xf>
    <xf numFmtId="0" fontId="44" fillId="6" borderId="3" xfId="0" applyFont="1" applyFill="1" applyBorder="1" applyAlignment="1">
      <alignment horizontal="center"/>
    </xf>
    <xf numFmtId="14" fontId="0" fillId="0" borderId="87" xfId="0" applyNumberFormat="1" applyBorder="1"/>
    <xf numFmtId="0" fontId="76" fillId="0" borderId="24" xfId="0" applyFont="1" applyBorder="1" applyAlignment="1">
      <alignment horizontal="center" vertical="center"/>
    </xf>
    <xf numFmtId="0" fontId="76" fillId="0" borderId="24" xfId="0" applyFont="1" applyBorder="1" applyAlignment="1">
      <alignment horizontal="left" vertical="center"/>
    </xf>
    <xf numFmtId="44" fontId="76" fillId="0" borderId="24" xfId="4" applyNumberFormat="1" applyFont="1" applyBorder="1" applyAlignment="1">
      <alignment horizontal="center" vertical="center"/>
    </xf>
    <xf numFmtId="44" fontId="76" fillId="0" borderId="24" xfId="4" applyNumberFormat="1" applyFont="1" applyBorder="1" applyAlignment="1">
      <alignment horizontal="center"/>
    </xf>
    <xf numFmtId="44" fontId="76" fillId="6" borderId="24" xfId="4" applyNumberFormat="1" applyFont="1" applyFill="1" applyBorder="1" applyAlignment="1">
      <alignment horizontal="center"/>
    </xf>
    <xf numFmtId="10" fontId="76" fillId="6" borderId="24" xfId="0" applyNumberFormat="1" applyFont="1" applyFill="1" applyBorder="1" applyAlignment="1">
      <alignment horizontal="center"/>
    </xf>
    <xf numFmtId="44" fontId="76" fillId="6" borderId="24" xfId="1" applyFont="1" applyFill="1" applyBorder="1"/>
    <xf numFmtId="9" fontId="76" fillId="6" borderId="24" xfId="0" applyNumberFormat="1" applyFont="1" applyFill="1" applyBorder="1" applyAlignment="1">
      <alignment horizontal="center"/>
    </xf>
    <xf numFmtId="44" fontId="76" fillId="6" borderId="26" xfId="1" applyFont="1" applyFill="1" applyBorder="1"/>
    <xf numFmtId="0" fontId="76" fillId="0" borderId="27" xfId="0" applyFont="1" applyBorder="1" applyAlignment="1">
      <alignment horizontal="center" vertical="center"/>
    </xf>
    <xf numFmtId="44" fontId="76" fillId="0" borderId="27" xfId="4" applyNumberFormat="1" applyFont="1" applyBorder="1" applyAlignment="1">
      <alignment horizontal="center" vertical="center"/>
    </xf>
    <xf numFmtId="10" fontId="76" fillId="6" borderId="27" xfId="3" applyNumberFormat="1" applyFont="1" applyFill="1" applyBorder="1" applyAlignment="1">
      <alignment horizontal="center"/>
    </xf>
    <xf numFmtId="44" fontId="76" fillId="6" borderId="27" xfId="1" applyFont="1" applyFill="1" applyBorder="1"/>
    <xf numFmtId="9" fontId="76" fillId="6" borderId="27" xfId="3" applyFont="1" applyFill="1" applyBorder="1" applyAlignment="1">
      <alignment horizontal="center"/>
    </xf>
    <xf numFmtId="44" fontId="76" fillId="6" borderId="52" xfId="1" applyFont="1" applyFill="1" applyBorder="1"/>
    <xf numFmtId="10" fontId="76" fillId="6" borderId="27" xfId="0" applyNumberFormat="1" applyFont="1" applyFill="1" applyBorder="1" applyAlignment="1">
      <alignment horizontal="center"/>
    </xf>
    <xf numFmtId="9" fontId="76" fillId="6" borderId="27" xfId="0" applyNumberFormat="1" applyFont="1" applyFill="1" applyBorder="1" applyAlignment="1">
      <alignment horizontal="center"/>
    </xf>
    <xf numFmtId="44" fontId="1" fillId="0" borderId="27" xfId="4" applyNumberFormat="1" applyFont="1" applyBorder="1"/>
    <xf numFmtId="10" fontId="1" fillId="6" borderId="27" xfId="3" applyNumberFormat="1" applyFont="1" applyFill="1" applyBorder="1" applyAlignment="1">
      <alignment horizontal="center"/>
    </xf>
    <xf numFmtId="9" fontId="1" fillId="6" borderId="27" xfId="3" applyFont="1" applyFill="1" applyBorder="1" applyAlignment="1">
      <alignment horizontal="center"/>
    </xf>
    <xf numFmtId="14" fontId="0" fillId="0" borderId="87" xfId="0" applyNumberFormat="1" applyBorder="1" applyAlignment="1">
      <alignment wrapText="1"/>
    </xf>
    <xf numFmtId="0" fontId="0" fillId="0" borderId="27" xfId="0" applyBorder="1" applyAlignment="1">
      <alignment wrapText="1"/>
    </xf>
    <xf numFmtId="44" fontId="1" fillId="0" borderId="27" xfId="5" applyNumberFormat="1" applyFont="1" applyBorder="1"/>
    <xf numFmtId="44" fontId="1" fillId="0" borderId="24" xfId="5" applyNumberFormat="1" applyFont="1" applyBorder="1"/>
    <xf numFmtId="44" fontId="1" fillId="6" borderId="24" xfId="5" applyNumberFormat="1" applyFont="1" applyFill="1" applyBorder="1"/>
    <xf numFmtId="9" fontId="1" fillId="6" borderId="27" xfId="3" applyFont="1" applyFill="1" applyBorder="1"/>
    <xf numFmtId="44" fontId="1" fillId="6" borderId="27" xfId="5" applyNumberFormat="1" applyFont="1" applyFill="1" applyBorder="1"/>
    <xf numFmtId="0" fontId="46" fillId="0" borderId="88" xfId="0" applyFont="1" applyBorder="1" applyAlignment="1">
      <alignment vertical="center"/>
    </xf>
    <xf numFmtId="44" fontId="1" fillId="0" borderId="53" xfId="5" applyNumberFormat="1" applyFont="1" applyBorder="1"/>
    <xf numFmtId="44" fontId="1" fillId="0" borderId="11" xfId="5" applyNumberFormat="1" applyFont="1" applyBorder="1"/>
    <xf numFmtId="44" fontId="1" fillId="6" borderId="5" xfId="5" applyNumberFormat="1" applyFont="1" applyFill="1" applyBorder="1"/>
    <xf numFmtId="0" fontId="0" fillId="6" borderId="11" xfId="0" applyFill="1" applyBorder="1"/>
    <xf numFmtId="44" fontId="0" fillId="6" borderId="5" xfId="0" applyNumberFormat="1" applyFill="1" applyBorder="1"/>
    <xf numFmtId="0" fontId="46" fillId="0" borderId="54" xfId="0" applyFont="1" applyBorder="1" applyAlignment="1">
      <alignment vertical="center"/>
    </xf>
    <xf numFmtId="44" fontId="2" fillId="0" borderId="55" xfId="1" applyFont="1" applyBorder="1"/>
    <xf numFmtId="44" fontId="2" fillId="6" borderId="55" xfId="1" applyFont="1" applyFill="1" applyBorder="1"/>
    <xf numFmtId="44" fontId="1" fillId="6" borderId="55" xfId="1" applyFont="1" applyFill="1" applyBorder="1"/>
    <xf numFmtId="0" fontId="42" fillId="6" borderId="0" xfId="0" applyFont="1" applyFill="1"/>
    <xf numFmtId="0" fontId="43" fillId="6" borderId="49" xfId="0" applyFont="1" applyFill="1" applyBorder="1" applyAlignment="1">
      <alignment horizontal="center"/>
    </xf>
    <xf numFmtId="0" fontId="44" fillId="6" borderId="14" xfId="0" applyFont="1" applyFill="1" applyBorder="1" applyAlignment="1">
      <alignment horizontal="center"/>
    </xf>
    <xf numFmtId="0" fontId="44" fillId="6" borderId="16" xfId="0" applyFont="1" applyFill="1" applyBorder="1" applyAlignment="1">
      <alignment horizontal="center"/>
    </xf>
    <xf numFmtId="16" fontId="43" fillId="6" borderId="50" xfId="0" applyNumberFormat="1" applyFont="1" applyFill="1" applyBorder="1" applyAlignment="1">
      <alignment horizontal="center"/>
    </xf>
    <xf numFmtId="0" fontId="43" fillId="6" borderId="50" xfId="0" applyFont="1" applyFill="1" applyBorder="1" applyAlignment="1">
      <alignment horizontal="center"/>
    </xf>
    <xf numFmtId="9" fontId="43" fillId="6" borderId="50" xfId="0" applyNumberFormat="1" applyFont="1" applyFill="1" applyBorder="1" applyAlignment="1">
      <alignment horizontal="center"/>
    </xf>
    <xf numFmtId="14" fontId="0" fillId="6" borderId="23" xfId="0" applyNumberFormat="1" applyFill="1" applyBorder="1"/>
    <xf numFmtId="0" fontId="0" fillId="6" borderId="24" xfId="0" applyFill="1" applyBorder="1"/>
    <xf numFmtId="44" fontId="1" fillId="6" borderId="24" xfId="1" applyFont="1" applyFill="1" applyBorder="1"/>
    <xf numFmtId="44" fontId="1" fillId="6" borderId="26" xfId="1" applyFont="1" applyFill="1" applyBorder="1"/>
    <xf numFmtId="14" fontId="0" fillId="6" borderId="87" xfId="0" applyNumberFormat="1" applyFill="1" applyBorder="1" applyAlignment="1">
      <alignment wrapText="1"/>
    </xf>
    <xf numFmtId="0" fontId="0" fillId="6" borderId="27" xfId="0" applyFill="1" applyBorder="1" applyAlignment="1">
      <alignment wrapText="1"/>
    </xf>
    <xf numFmtId="0" fontId="0" fillId="6" borderId="27" xfId="0" applyFill="1" applyBorder="1"/>
    <xf numFmtId="44" fontId="1" fillId="6" borderId="27" xfId="1" applyFont="1" applyFill="1" applyBorder="1"/>
    <xf numFmtId="14" fontId="0" fillId="6" borderId="87" xfId="0" applyNumberFormat="1" applyFill="1" applyBorder="1"/>
    <xf numFmtId="44" fontId="1" fillId="6" borderId="11" xfId="1" applyFont="1" applyFill="1" applyBorder="1"/>
    <xf numFmtId="0" fontId="0" fillId="6" borderId="54" xfId="0" applyFill="1" applyBorder="1"/>
    <xf numFmtId="0" fontId="46" fillId="6" borderId="54" xfId="0" applyFont="1" applyFill="1" applyBorder="1"/>
    <xf numFmtId="44" fontId="2" fillId="6" borderId="55" xfId="0" applyNumberFormat="1" applyFont="1" applyFill="1" applyBorder="1"/>
    <xf numFmtId="169" fontId="0" fillId="6" borderId="0" xfId="7" applyNumberFormat="1" applyFont="1" applyFill="1"/>
    <xf numFmtId="0" fontId="43" fillId="0" borderId="50" xfId="0" applyFont="1" applyBorder="1" applyAlignment="1">
      <alignment horizontal="center"/>
    </xf>
    <xf numFmtId="14" fontId="0" fillId="0" borderId="23" xfId="0" applyNumberFormat="1" applyBorder="1"/>
    <xf numFmtId="0" fontId="0" fillId="0" borderId="24" xfId="0" applyBorder="1"/>
    <xf numFmtId="44" fontId="1" fillId="0" borderId="24" xfId="1" applyFont="1" applyBorder="1"/>
    <xf numFmtId="44" fontId="1" fillId="0" borderId="27" xfId="5" applyNumberFormat="1" applyFont="1" applyFill="1" applyBorder="1"/>
    <xf numFmtId="44" fontId="1" fillId="0" borderId="27" xfId="1" applyFont="1" applyFill="1" applyBorder="1"/>
    <xf numFmtId="167" fontId="1" fillId="0" borderId="53" xfId="5" applyFont="1" applyBorder="1"/>
    <xf numFmtId="44" fontId="1" fillId="0" borderId="11" xfId="1" applyFont="1" applyBorder="1"/>
    <xf numFmtId="0" fontId="46" fillId="0" borderId="54" xfId="0" applyFont="1" applyBorder="1"/>
    <xf numFmtId="0" fontId="47" fillId="17" borderId="69" xfId="0" applyFont="1" applyFill="1" applyBorder="1" applyProtection="1">
      <protection locked="0"/>
    </xf>
    <xf numFmtId="0" fontId="47" fillId="17" borderId="61" xfId="0" applyFont="1" applyFill="1" applyBorder="1" applyProtection="1">
      <protection locked="0"/>
    </xf>
    <xf numFmtId="0" fontId="47" fillId="6" borderId="61" xfId="0" applyFont="1" applyFill="1" applyBorder="1" applyProtection="1">
      <protection locked="0"/>
    </xf>
    <xf numFmtId="0" fontId="56" fillId="3" borderId="1" xfId="0" applyFont="1" applyFill="1" applyBorder="1"/>
    <xf numFmtId="0" fontId="0" fillId="3" borderId="2" xfId="0" applyFill="1" applyBorder="1"/>
    <xf numFmtId="0" fontId="56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44" fontId="0" fillId="3" borderId="5" xfId="0" applyNumberFormat="1" applyFill="1" applyBorder="1"/>
    <xf numFmtId="0" fontId="0" fillId="3" borderId="6" xfId="0" applyFill="1" applyBorder="1"/>
    <xf numFmtId="0" fontId="0" fillId="3" borderId="7" xfId="0" applyFill="1" applyBorder="1"/>
    <xf numFmtId="44" fontId="0" fillId="3" borderId="8" xfId="0" applyNumberFormat="1" applyFill="1" applyBorder="1"/>
    <xf numFmtId="0" fontId="0" fillId="25" borderId="0" xfId="0" applyFill="1" applyAlignment="1">
      <alignment horizontal="center"/>
    </xf>
    <xf numFmtId="43" fontId="0" fillId="3" borderId="5" xfId="7" applyFont="1" applyFill="1" applyBorder="1"/>
    <xf numFmtId="0" fontId="0" fillId="0" borderId="0" xfId="0" applyAlignment="1">
      <alignment horizontal="center"/>
    </xf>
    <xf numFmtId="44" fontId="77" fillId="3" borderId="8" xfId="0" applyNumberFormat="1" applyFont="1" applyFill="1" applyBorder="1"/>
    <xf numFmtId="0" fontId="2" fillId="3" borderId="4" xfId="0" applyFont="1" applyFill="1" applyBorder="1"/>
    <xf numFmtId="0" fontId="2" fillId="3" borderId="0" xfId="0" applyFont="1" applyFill="1"/>
    <xf numFmtId="44" fontId="2" fillId="3" borderId="5" xfId="0" applyNumberFormat="1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47" fillId="17" borderId="58" xfId="0" applyFont="1" applyFill="1" applyBorder="1" applyProtection="1">
      <protection locked="0"/>
    </xf>
    <xf numFmtId="0" fontId="47" fillId="17" borderId="59" xfId="0" applyFont="1" applyFill="1" applyBorder="1" applyProtection="1">
      <protection locked="0"/>
    </xf>
    <xf numFmtId="0" fontId="47" fillId="26" borderId="59" xfId="0" applyFont="1" applyFill="1" applyBorder="1" applyProtection="1">
      <protection locked="0"/>
    </xf>
    <xf numFmtId="0" fontId="47" fillId="6" borderId="59" xfId="0" applyFont="1" applyFill="1" applyBorder="1" applyProtection="1">
      <protection locked="0"/>
    </xf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27" borderId="5" xfId="1" applyFont="1" applyFill="1" applyBorder="1"/>
    <xf numFmtId="0" fontId="2" fillId="0" borderId="14" xfId="0" applyFont="1" applyBorder="1"/>
    <xf numFmtId="0" fontId="2" fillId="0" borderId="15" xfId="0" applyFont="1" applyBorder="1"/>
    <xf numFmtId="44" fontId="2" fillId="27" borderId="16" xfId="1" applyFont="1" applyFill="1" applyBorder="1"/>
    <xf numFmtId="44" fontId="2" fillId="0" borderId="0" xfId="0" applyNumberFormat="1" applyFont="1"/>
    <xf numFmtId="0" fontId="0" fillId="0" borderId="0" xfId="0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61" fillId="0" borderId="0" xfId="0" applyFont="1" applyAlignment="1">
      <alignment horizontal="center" vertical="center" wrapText="1"/>
    </xf>
    <xf numFmtId="0" fontId="62" fillId="21" borderId="8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2" fillId="0" borderId="0" xfId="0" applyFont="1" applyAlignment="1">
      <alignment horizontal="center" vertical="center" wrapText="1"/>
    </xf>
    <xf numFmtId="0" fontId="1" fillId="5" borderId="82" xfId="6" applyFont="1" applyFill="1" applyBorder="1" applyAlignment="1">
      <alignment vertical="center" wrapText="1"/>
    </xf>
    <xf numFmtId="0" fontId="1" fillId="5" borderId="82" xfId="6" applyFont="1" applyFill="1" applyBorder="1" applyAlignment="1">
      <alignment horizontal="center" vertical="center" wrapText="1"/>
    </xf>
    <xf numFmtId="0" fontId="1" fillId="5" borderId="90" xfId="6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" fillId="5" borderId="83" xfId="6" applyFont="1" applyFill="1" applyBorder="1" applyAlignment="1">
      <alignment vertical="center" wrapText="1"/>
    </xf>
    <xf numFmtId="0" fontId="1" fillId="5" borderId="83" xfId="6" applyFont="1" applyFill="1" applyBorder="1" applyAlignment="1">
      <alignment horizontal="center" vertical="center" wrapText="1"/>
    </xf>
    <xf numFmtId="0" fontId="1" fillId="5" borderId="91" xfId="6" applyFont="1" applyFill="1" applyBorder="1" applyAlignment="1">
      <alignment horizontal="center" vertical="center" wrapText="1"/>
    </xf>
    <xf numFmtId="0" fontId="1" fillId="0" borderId="83" xfId="6" applyFont="1" applyBorder="1" applyAlignment="1">
      <alignment vertical="center" wrapText="1"/>
    </xf>
    <xf numFmtId="0" fontId="45" fillId="0" borderId="83" xfId="6" applyFont="1" applyBorder="1" applyAlignment="1">
      <alignment horizontal="center" vertical="center" wrapText="1"/>
    </xf>
    <xf numFmtId="0" fontId="1" fillId="0" borderId="83" xfId="6" applyFont="1" applyBorder="1" applyAlignment="1">
      <alignment horizontal="center" vertical="center" wrapText="1"/>
    </xf>
    <xf numFmtId="0" fontId="53" fillId="0" borderId="91" xfId="6" applyFont="1" applyBorder="1" applyAlignment="1">
      <alignment horizontal="center" vertical="center"/>
    </xf>
    <xf numFmtId="0" fontId="53" fillId="0" borderId="0" xfId="6" applyFont="1" applyAlignment="1">
      <alignment horizontal="center" vertical="center"/>
    </xf>
    <xf numFmtId="0" fontId="53" fillId="5" borderId="91" xfId="6" applyFont="1" applyFill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45" fillId="0" borderId="83" xfId="6" applyFont="1" applyBorder="1" applyAlignment="1">
      <alignment vertical="center" wrapText="1"/>
    </xf>
    <xf numFmtId="0" fontId="1" fillId="0" borderId="91" xfId="6" applyFont="1" applyBorder="1" applyAlignment="1">
      <alignment horizontal="center" vertical="center" wrapText="1"/>
    </xf>
    <xf numFmtId="0" fontId="45" fillId="5" borderId="91" xfId="6" applyFont="1" applyFill="1" applyBorder="1" applyAlignment="1">
      <alignment horizontal="center" vertical="center" wrapText="1"/>
    </xf>
    <xf numFmtId="0" fontId="45" fillId="0" borderId="0" xfId="6" applyFont="1" applyAlignment="1">
      <alignment horizontal="center" vertical="center" wrapText="1"/>
    </xf>
    <xf numFmtId="0" fontId="45" fillId="0" borderId="91" xfId="6" applyFont="1" applyBorder="1" applyAlignment="1">
      <alignment horizontal="center" vertical="center" wrapText="1"/>
    </xf>
    <xf numFmtId="0" fontId="64" fillId="0" borderId="83" xfId="6" applyFont="1" applyBorder="1" applyAlignment="1">
      <alignment horizontal="center" vertical="center" wrapText="1"/>
    </xf>
    <xf numFmtId="1" fontId="64" fillId="0" borderId="83" xfId="6" applyNumberFormat="1" applyFont="1" applyBorder="1" applyAlignment="1">
      <alignment horizontal="center" vertical="center" wrapText="1"/>
    </xf>
    <xf numFmtId="1" fontId="1" fillId="0" borderId="83" xfId="6" applyNumberFormat="1" applyFont="1" applyBorder="1" applyAlignment="1">
      <alignment horizontal="center" vertical="center" wrapText="1"/>
    </xf>
    <xf numFmtId="1" fontId="1" fillId="0" borderId="91" xfId="6" applyNumberFormat="1" applyFont="1" applyBorder="1" applyAlignment="1">
      <alignment horizontal="center" vertical="center" wrapText="1"/>
    </xf>
    <xf numFmtId="1" fontId="1" fillId="0" borderId="0" xfId="6" applyNumberFormat="1" applyFont="1" applyAlignment="1">
      <alignment horizontal="center" vertical="center" wrapText="1"/>
    </xf>
    <xf numFmtId="0" fontId="0" fillId="15" borderId="0" xfId="0" applyFill="1" applyAlignment="1">
      <alignment vertical="center" wrapText="1"/>
    </xf>
    <xf numFmtId="0" fontId="1" fillId="15" borderId="83" xfId="6" applyFont="1" applyFill="1" applyBorder="1" applyAlignment="1">
      <alignment vertical="center" wrapText="1"/>
    </xf>
    <xf numFmtId="0" fontId="64" fillId="15" borderId="83" xfId="6" applyFont="1" applyFill="1" applyBorder="1" applyAlignment="1">
      <alignment horizontal="center" vertical="center" wrapText="1"/>
    </xf>
    <xf numFmtId="0" fontId="1" fillId="15" borderId="83" xfId="6" applyFont="1" applyFill="1" applyBorder="1" applyAlignment="1">
      <alignment horizontal="center" vertical="center" wrapText="1"/>
    </xf>
    <xf numFmtId="0" fontId="1" fillId="15" borderId="91" xfId="6" applyFont="1" applyFill="1" applyBorder="1" applyAlignment="1">
      <alignment horizontal="center" vertical="center" wrapText="1"/>
    </xf>
    <xf numFmtId="1" fontId="45" fillId="0" borderId="83" xfId="6" applyNumberFormat="1" applyFont="1" applyBorder="1" applyAlignment="1">
      <alignment horizontal="center" vertical="center" wrapText="1"/>
    </xf>
    <xf numFmtId="1" fontId="45" fillId="0" borderId="91" xfId="6" applyNumberFormat="1" applyFont="1" applyBorder="1" applyAlignment="1">
      <alignment horizontal="center" vertical="center" wrapText="1"/>
    </xf>
    <xf numFmtId="1" fontId="45" fillId="0" borderId="0" xfId="6" applyNumberFormat="1" applyFont="1" applyAlignment="1">
      <alignment horizontal="center" vertical="center" wrapText="1"/>
    </xf>
    <xf numFmtId="168" fontId="64" fillId="0" borderId="83" xfId="6" applyNumberFormat="1" applyFont="1" applyBorder="1" applyAlignment="1">
      <alignment horizontal="center" vertical="center" wrapText="1"/>
    </xf>
    <xf numFmtId="0" fontId="64" fillId="0" borderId="83" xfId="6" applyFont="1" applyBorder="1" applyAlignment="1">
      <alignment vertical="center" wrapText="1"/>
    </xf>
    <xf numFmtId="10" fontId="64" fillId="0" borderId="83" xfId="6" applyNumberFormat="1" applyFont="1" applyBorder="1" applyAlignment="1">
      <alignment horizontal="center" vertical="center" wrapText="1"/>
    </xf>
    <xf numFmtId="0" fontId="45" fillId="28" borderId="83" xfId="6" applyFont="1" applyFill="1" applyBorder="1" applyAlignment="1">
      <alignment vertical="center" wrapText="1"/>
    </xf>
    <xf numFmtId="0" fontId="64" fillId="28" borderId="83" xfId="6" applyFont="1" applyFill="1" applyBorder="1" applyAlignment="1">
      <alignment horizontal="center" vertical="center" wrapText="1"/>
    </xf>
    <xf numFmtId="1" fontId="64" fillId="28" borderId="83" xfId="6" applyNumberFormat="1" applyFont="1" applyFill="1" applyBorder="1" applyAlignment="1">
      <alignment horizontal="center" vertical="center" wrapText="1"/>
    </xf>
    <xf numFmtId="0" fontId="45" fillId="28" borderId="83" xfId="6" applyFont="1" applyFill="1" applyBorder="1" applyAlignment="1">
      <alignment horizontal="center" vertical="center" wrapText="1"/>
    </xf>
    <xf numFmtId="0" fontId="45" fillId="28" borderId="91" xfId="6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3" fontId="1" fillId="0" borderId="83" xfId="6" applyNumberFormat="1" applyFont="1" applyBorder="1" applyAlignment="1">
      <alignment horizontal="center" vertical="center" wrapText="1"/>
    </xf>
    <xf numFmtId="3" fontId="64" fillId="0" borderId="83" xfId="6" applyNumberFormat="1" applyFont="1" applyBorder="1" applyAlignment="1">
      <alignment horizontal="center" vertical="center" wrapText="1"/>
    </xf>
    <xf numFmtId="49" fontId="64" fillId="0" borderId="83" xfId="6" applyNumberFormat="1" applyFont="1" applyBorder="1" applyAlignment="1">
      <alignment horizontal="center" vertical="center" wrapText="1"/>
    </xf>
    <xf numFmtId="3" fontId="45" fillId="0" borderId="83" xfId="6" applyNumberFormat="1" applyFont="1" applyBorder="1" applyAlignment="1">
      <alignment horizontal="center" vertical="center" wrapText="1"/>
    </xf>
    <xf numFmtId="0" fontId="53" fillId="0" borderId="91" xfId="6" applyFont="1" applyBorder="1" applyAlignment="1">
      <alignment horizontal="center"/>
    </xf>
    <xf numFmtId="0" fontId="53" fillId="0" borderId="0" xfId="6" applyFont="1" applyAlignment="1">
      <alignment horizontal="center"/>
    </xf>
    <xf numFmtId="0" fontId="1" fillId="0" borderId="0" xfId="6" applyFont="1" applyAlignment="1">
      <alignment vertical="center" wrapText="1"/>
    </xf>
    <xf numFmtId="3" fontId="1" fillId="0" borderId="0" xfId="6" applyNumberFormat="1" applyFont="1" applyAlignment="1">
      <alignment horizontal="center" vertical="center" wrapText="1"/>
    </xf>
    <xf numFmtId="0" fontId="51" fillId="21" borderId="0" xfId="0" applyFont="1" applyFill="1" applyAlignment="1">
      <alignment vertical="center" wrapText="1"/>
    </xf>
    <xf numFmtId="0" fontId="51" fillId="0" borderId="0" xfId="0" applyFont="1" applyAlignment="1">
      <alignment vertical="center" wrapText="1"/>
    </xf>
    <xf numFmtId="0" fontId="66" fillId="0" borderId="0" xfId="0" applyFont="1" applyAlignment="1">
      <alignment horizontal="justify" wrapText="1"/>
    </xf>
    <xf numFmtId="0" fontId="67" fillId="20" borderId="0" xfId="0" applyFont="1" applyFill="1" applyAlignment="1">
      <alignment horizontal="left" vertical="center" wrapText="1"/>
    </xf>
    <xf numFmtId="0" fontId="51" fillId="20" borderId="0" xfId="0" applyFont="1" applyFill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0" fillId="20" borderId="92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7" fillId="6" borderId="0" xfId="0" applyFont="1" applyFill="1" applyAlignment="1">
      <alignment horizontal="justify" vertical="center"/>
    </xf>
    <xf numFmtId="0" fontId="52" fillId="6" borderId="0" xfId="0" applyFont="1" applyFill="1" applyAlignment="1">
      <alignment horizontal="justify" vertical="center"/>
    </xf>
    <xf numFmtId="0" fontId="6" fillId="6" borderId="0" xfId="0" applyFont="1" applyFill="1" applyAlignment="1">
      <alignment horizontal="justify" vertical="center"/>
    </xf>
    <xf numFmtId="0" fontId="52" fillId="6" borderId="0" xfId="0" applyFont="1" applyFill="1" applyAlignment="1">
      <alignment vertical="center"/>
    </xf>
    <xf numFmtId="0" fontId="68" fillId="6" borderId="0" xfId="0" applyFont="1" applyFill="1" applyAlignment="1">
      <alignment horizontal="justify" vertical="center"/>
    </xf>
    <xf numFmtId="0" fontId="72" fillId="6" borderId="0" xfId="0" applyFont="1" applyFill="1" applyAlignment="1">
      <alignment horizontal="justify" vertical="center"/>
    </xf>
    <xf numFmtId="0" fontId="73" fillId="6" borderId="0" xfId="0" applyFont="1" applyFill="1" applyAlignment="1">
      <alignment horizontal="justify" vertical="center"/>
    </xf>
    <xf numFmtId="0" fontId="6" fillId="6" borderId="0" xfId="0" applyFont="1" applyFill="1" applyAlignment="1">
      <alignment vertical="center"/>
    </xf>
    <xf numFmtId="0" fontId="52" fillId="6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justify" vertical="center"/>
    </xf>
    <xf numFmtId="0" fontId="58" fillId="6" borderId="0" xfId="0" applyFont="1" applyFill="1" applyAlignment="1">
      <alignment horizontal="justify" vertical="center"/>
    </xf>
    <xf numFmtId="49" fontId="84" fillId="32" borderId="61" xfId="8" applyNumberFormat="1" applyFont="1" applyFill="1" applyBorder="1" applyAlignment="1" applyProtection="1">
      <alignment horizontal="center" vertical="center" wrapText="1"/>
      <protection locked="0"/>
    </xf>
    <xf numFmtId="2" fontId="84" fillId="30" borderId="61" xfId="0" applyNumberFormat="1" applyFont="1" applyFill="1" applyBorder="1" applyAlignment="1" applyProtection="1">
      <alignment horizontal="right" vertical="center"/>
      <protection locked="0"/>
    </xf>
    <xf numFmtId="49" fontId="84" fillId="32" borderId="61" xfId="0" applyNumberFormat="1" applyFont="1" applyFill="1" applyBorder="1" applyAlignment="1" applyProtection="1">
      <alignment horizontal="center" vertical="center"/>
      <protection locked="0"/>
    </xf>
    <xf numFmtId="2" fontId="84" fillId="30" borderId="62" xfId="0" applyNumberFormat="1" applyFont="1" applyFill="1" applyBorder="1" applyAlignment="1" applyProtection="1">
      <alignment horizontal="right" vertical="center"/>
      <protection locked="0"/>
    </xf>
    <xf numFmtId="49" fontId="84" fillId="32" borderId="61" xfId="0" applyNumberFormat="1" applyFont="1" applyFill="1" applyBorder="1" applyAlignment="1" applyProtection="1">
      <alignment horizontal="center"/>
      <protection locked="0"/>
    </xf>
    <xf numFmtId="2" fontId="84" fillId="24" borderId="67" xfId="0" applyNumberFormat="1" applyFont="1" applyFill="1" applyBorder="1" applyAlignment="1" applyProtection="1">
      <alignment horizontal="right" vertical="center"/>
      <protection locked="0"/>
    </xf>
    <xf numFmtId="2" fontId="84" fillId="24" borderId="62" xfId="0" applyNumberFormat="1" applyFont="1" applyFill="1" applyBorder="1" applyAlignment="1" applyProtection="1">
      <alignment horizontal="right" vertical="center"/>
      <protection locked="0"/>
    </xf>
    <xf numFmtId="2" fontId="84" fillId="0" borderId="67" xfId="0" applyNumberFormat="1" applyFont="1" applyBorder="1" applyAlignment="1" applyProtection="1">
      <alignment horizontal="right" vertical="center"/>
      <protection locked="0"/>
    </xf>
    <xf numFmtId="2" fontId="84" fillId="0" borderId="62" xfId="0" applyNumberFormat="1" applyFont="1" applyBorder="1" applyAlignment="1" applyProtection="1">
      <alignment horizontal="right" vertical="center"/>
      <protection locked="0"/>
    </xf>
    <xf numFmtId="2" fontId="84" fillId="0" borderId="62" xfId="0" applyNumberFormat="1" applyFont="1" applyBorder="1" applyAlignment="1">
      <alignment horizontal="right" vertical="center"/>
    </xf>
    <xf numFmtId="2" fontId="84" fillId="24" borderId="62" xfId="0" applyNumberFormat="1" applyFont="1" applyFill="1" applyBorder="1" applyAlignment="1">
      <alignment horizontal="right" vertical="center"/>
    </xf>
    <xf numFmtId="2" fontId="84" fillId="0" borderId="61" xfId="0" applyNumberFormat="1" applyFont="1" applyBorder="1" applyAlignment="1" applyProtection="1">
      <alignment horizontal="right" vertical="center"/>
      <protection locked="0"/>
    </xf>
    <xf numFmtId="2" fontId="84" fillId="24" borderId="61" xfId="0" applyNumberFormat="1" applyFont="1" applyFill="1" applyBorder="1" applyAlignment="1" applyProtection="1">
      <alignment horizontal="right" vertical="center"/>
      <protection locked="0"/>
    </xf>
    <xf numFmtId="1" fontId="84" fillId="30" borderId="61" xfId="0" applyNumberFormat="1" applyFont="1" applyFill="1" applyBorder="1" applyAlignment="1">
      <alignment horizontal="right" vertical="center"/>
    </xf>
    <xf numFmtId="1" fontId="84" fillId="0" borderId="61" xfId="0" applyNumberFormat="1" applyFont="1" applyBorder="1" applyAlignment="1" applyProtection="1">
      <alignment horizontal="right" vertical="center"/>
      <protection locked="0"/>
    </xf>
    <xf numFmtId="1" fontId="84" fillId="24" borderId="61" xfId="0" applyNumberFormat="1" applyFont="1" applyFill="1" applyBorder="1" applyAlignment="1" applyProtection="1">
      <alignment horizontal="right" vertical="center"/>
      <protection locked="0"/>
    </xf>
    <xf numFmtId="49" fontId="81" fillId="29" borderId="61" xfId="0" applyNumberFormat="1" applyFont="1" applyFill="1" applyBorder="1" applyAlignment="1" applyProtection="1">
      <alignment horizontal="center" vertical="center"/>
      <protection locked="0"/>
    </xf>
    <xf numFmtId="2" fontId="81" fillId="29" borderId="61" xfId="0" applyNumberFormat="1" applyFont="1" applyFill="1" applyBorder="1" applyAlignment="1">
      <alignment horizontal="right" vertical="center"/>
    </xf>
    <xf numFmtId="2" fontId="81" fillId="29" borderId="62" xfId="0" applyNumberFormat="1" applyFont="1" applyFill="1" applyBorder="1" applyAlignment="1">
      <alignment horizontal="right" vertical="center"/>
    </xf>
    <xf numFmtId="0" fontId="86" fillId="0" borderId="0" xfId="0" applyFont="1" applyAlignment="1" applyProtection="1">
      <alignment horizontal="left" vertical="center"/>
      <protection locked="0"/>
    </xf>
    <xf numFmtId="2" fontId="84" fillId="34" borderId="62" xfId="0" applyNumberFormat="1" applyFont="1" applyFill="1" applyBorder="1" applyAlignment="1" applyProtection="1">
      <alignment horizontal="right" vertical="center"/>
      <protection locked="0"/>
    </xf>
    <xf numFmtId="49" fontId="81" fillId="32" borderId="61" xfId="0" applyNumberFormat="1" applyFont="1" applyFill="1" applyBorder="1" applyAlignment="1" applyProtection="1">
      <alignment horizontal="center" vertical="center"/>
      <protection locked="0"/>
    </xf>
    <xf numFmtId="49" fontId="81" fillId="29" borderId="74" xfId="0" applyNumberFormat="1" applyFont="1" applyFill="1" applyBorder="1" applyAlignment="1" applyProtection="1">
      <alignment horizontal="center" vertical="center"/>
      <protection locked="0"/>
    </xf>
    <xf numFmtId="2" fontId="81" fillId="29" borderId="75" xfId="0" applyNumberFormat="1" applyFont="1" applyFill="1" applyBorder="1" applyAlignment="1">
      <alignment horizontal="right" vertical="center"/>
    </xf>
    <xf numFmtId="0" fontId="84" fillId="0" borderId="0" xfId="0" applyFont="1" applyAlignment="1" applyProtection="1">
      <alignment horizontal="left"/>
      <protection locked="0"/>
    </xf>
    <xf numFmtId="49" fontId="84" fillId="0" borderId="0" xfId="0" applyNumberFormat="1" applyFont="1" applyAlignment="1" applyProtection="1">
      <alignment horizontal="center"/>
      <protection locked="0"/>
    </xf>
    <xf numFmtId="2" fontId="84" fillId="0" borderId="0" xfId="0" applyNumberFormat="1" applyFont="1" applyAlignment="1" applyProtection="1">
      <alignment horizontal="center"/>
      <protection locked="0"/>
    </xf>
    <xf numFmtId="0" fontId="84" fillId="0" borderId="0" xfId="0" applyFont="1" applyAlignment="1" applyProtection="1">
      <alignment horizontal="center"/>
      <protection locked="0"/>
    </xf>
    <xf numFmtId="0" fontId="48" fillId="6" borderId="62" xfId="0" applyFont="1" applyFill="1" applyBorder="1" applyAlignment="1" applyProtection="1">
      <alignment horizontal="right"/>
      <protection locked="0"/>
    </xf>
    <xf numFmtId="0" fontId="48" fillId="6" borderId="61" xfId="0" applyFont="1" applyFill="1" applyBorder="1" applyAlignment="1" applyProtection="1">
      <alignment horizontal="right" vertical="center"/>
      <protection locked="0"/>
    </xf>
    <xf numFmtId="0" fontId="48" fillId="6" borderId="62" xfId="0" applyFont="1" applyFill="1" applyBorder="1" applyAlignment="1" applyProtection="1">
      <alignment horizontal="right" vertical="center"/>
      <protection locked="0"/>
    </xf>
    <xf numFmtId="0" fontId="48" fillId="0" borderId="64" xfId="0" applyFont="1" applyBorder="1" applyAlignment="1" applyProtection="1">
      <alignment horizontal="right" vertical="center"/>
      <protection locked="0"/>
    </xf>
    <xf numFmtId="0" fontId="48" fillId="0" borderId="97" xfId="0" applyFont="1" applyBorder="1" applyAlignment="1" applyProtection="1">
      <alignment horizontal="right" vertical="center"/>
      <protection locked="0"/>
    </xf>
    <xf numFmtId="0" fontId="48" fillId="0" borderId="62" xfId="0" applyFont="1" applyBorder="1" applyAlignment="1" applyProtection="1">
      <alignment horizontal="right" vertical="center"/>
      <protection locked="0"/>
    </xf>
    <xf numFmtId="49" fontId="48" fillId="0" borderId="61" xfId="0" applyNumberFormat="1" applyFont="1" applyBorder="1" applyAlignment="1" applyProtection="1">
      <alignment horizontal="center" vertical="center"/>
      <protection locked="0"/>
    </xf>
    <xf numFmtId="0" fontId="50" fillId="19" borderId="61" xfId="0" applyFont="1" applyFill="1" applyBorder="1" applyAlignment="1">
      <alignment horizontal="right" vertical="center"/>
    </xf>
    <xf numFmtId="0" fontId="50" fillId="19" borderId="62" xfId="0" applyFont="1" applyFill="1" applyBorder="1" applyAlignment="1">
      <alignment horizontal="right" vertical="center"/>
    </xf>
    <xf numFmtId="49" fontId="48" fillId="18" borderId="104" xfId="0" applyNumberFormat="1" applyFont="1" applyFill="1" applyBorder="1" applyAlignment="1" applyProtection="1">
      <alignment horizontal="center" vertical="center"/>
      <protection locked="0"/>
    </xf>
    <xf numFmtId="0" fontId="48" fillId="6" borderId="105" xfId="0" applyFont="1" applyFill="1" applyBorder="1" applyAlignment="1" applyProtection="1">
      <alignment horizontal="right" vertical="center"/>
      <protection locked="0"/>
    </xf>
    <xf numFmtId="0" fontId="48" fillId="37" borderId="62" xfId="0" applyFont="1" applyFill="1" applyBorder="1" applyAlignment="1">
      <alignment horizontal="right" vertical="center"/>
    </xf>
    <xf numFmtId="0" fontId="48" fillId="0" borderId="62" xfId="0" applyFont="1" applyBorder="1" applyAlignment="1">
      <alignment horizontal="right" vertical="center"/>
    </xf>
    <xf numFmtId="49" fontId="48" fillId="0" borderId="62" xfId="0" applyNumberFormat="1" applyFont="1" applyBorder="1" applyAlignment="1">
      <alignment horizontal="right" vertical="center"/>
    </xf>
    <xf numFmtId="49" fontId="50" fillId="19" borderId="61" xfId="0" applyNumberFormat="1" applyFont="1" applyFill="1" applyBorder="1" applyAlignment="1" applyProtection="1">
      <alignment horizontal="center"/>
      <protection locked="0"/>
    </xf>
    <xf numFmtId="0" fontId="50" fillId="19" borderId="62" xfId="0" applyFont="1" applyFill="1" applyBorder="1" applyAlignment="1">
      <alignment horizontal="right"/>
    </xf>
    <xf numFmtId="0" fontId="48" fillId="6" borderId="61" xfId="0" applyFont="1" applyFill="1" applyBorder="1" applyAlignment="1" applyProtection="1">
      <alignment horizontal="right"/>
      <protection locked="0"/>
    </xf>
    <xf numFmtId="0" fontId="48" fillId="6" borderId="66" xfId="0" applyFont="1" applyFill="1" applyBorder="1" applyAlignment="1" applyProtection="1">
      <alignment horizontal="right"/>
      <protection locked="0"/>
    </xf>
    <xf numFmtId="0" fontId="48" fillId="0" borderId="61" xfId="0" applyFont="1" applyBorder="1" applyAlignment="1" applyProtection="1">
      <alignment horizontal="right" vertical="center"/>
      <protection locked="0"/>
    </xf>
    <xf numFmtId="170" fontId="48" fillId="37" borderId="62" xfId="9" applyNumberFormat="1" applyFont="1" applyFill="1" applyBorder="1" applyAlignment="1" applyProtection="1">
      <alignment horizontal="right" vertical="center"/>
    </xf>
    <xf numFmtId="0" fontId="50" fillId="6" borderId="62" xfId="0" applyFont="1" applyFill="1" applyBorder="1" applyAlignment="1" applyProtection="1">
      <alignment horizontal="right" vertical="center"/>
      <protection locked="0"/>
    </xf>
    <xf numFmtId="0" fontId="48" fillId="6" borderId="66" xfId="0" applyFont="1" applyFill="1" applyBorder="1" applyAlignment="1" applyProtection="1">
      <alignment horizontal="right" vertical="center"/>
      <protection locked="0"/>
    </xf>
    <xf numFmtId="49" fontId="50" fillId="18" borderId="61" xfId="0" applyNumberFormat="1" applyFont="1" applyFill="1" applyBorder="1" applyAlignment="1" applyProtection="1">
      <alignment horizontal="center"/>
      <protection locked="0"/>
    </xf>
    <xf numFmtId="0" fontId="50" fillId="37" borderId="62" xfId="0" applyFont="1" applyFill="1" applyBorder="1" applyAlignment="1">
      <alignment horizontal="right"/>
    </xf>
    <xf numFmtId="0" fontId="50" fillId="37" borderId="62" xfId="0" applyFont="1" applyFill="1" applyBorder="1" applyAlignment="1">
      <alignment horizontal="right" vertical="center"/>
    </xf>
    <xf numFmtId="49" fontId="47" fillId="17" borderId="61" xfId="0" applyNumberFormat="1" applyFont="1" applyFill="1" applyBorder="1" applyAlignment="1" applyProtection="1">
      <alignment horizontal="center" vertical="center"/>
      <protection locked="0"/>
    </xf>
    <xf numFmtId="0" fontId="47" fillId="17" borderId="62" xfId="0" applyFont="1" applyFill="1" applyBorder="1" applyAlignment="1">
      <alignment horizontal="right" vertical="center"/>
    </xf>
    <xf numFmtId="49" fontId="48" fillId="18" borderId="59" xfId="0" applyNumberFormat="1" applyFont="1" applyFill="1" applyBorder="1" applyAlignment="1" applyProtection="1">
      <alignment horizontal="center" vertical="center"/>
      <protection locked="0"/>
    </xf>
    <xf numFmtId="0" fontId="50" fillId="19" borderId="75" xfId="0" applyFont="1" applyFill="1" applyBorder="1" applyAlignment="1">
      <alignment horizontal="right" vertical="center"/>
    </xf>
    <xf numFmtId="0" fontId="95" fillId="0" borderId="0" xfId="0" applyFont="1" applyAlignment="1">
      <alignment horizontal="left" vertical="center" indent="15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1" fillId="0" borderId="0" xfId="4" applyFont="1"/>
    <xf numFmtId="165" fontId="8" fillId="0" borderId="0" xfId="4" applyFont="1" applyAlignment="1">
      <alignment vertical="center"/>
    </xf>
    <xf numFmtId="165" fontId="2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5" fontId="8" fillId="38" borderId="106" xfId="4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38" borderId="106" xfId="0" applyFont="1" applyFill="1" applyBorder="1" applyAlignment="1">
      <alignment horizontal="center" vertical="center" wrapText="1"/>
    </xf>
    <xf numFmtId="165" fontId="8" fillId="38" borderId="107" xfId="4" applyFont="1" applyFill="1" applyBorder="1" applyAlignment="1">
      <alignment horizontal="right" vertical="center" wrapText="1"/>
    </xf>
    <xf numFmtId="0" fontId="8" fillId="38" borderId="107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4"/>
    </xf>
    <xf numFmtId="165" fontId="9" fillId="0" borderId="0" xfId="4" applyFont="1" applyAlignment="1">
      <alignment vertical="center"/>
    </xf>
    <xf numFmtId="0" fontId="11" fillId="6" borderId="4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right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56" fillId="6" borderId="5" xfId="0" applyFont="1" applyFill="1" applyBorder="1" applyAlignment="1">
      <alignment horizontal="center"/>
    </xf>
    <xf numFmtId="6" fontId="7" fillId="6" borderId="0" xfId="0" applyNumberFormat="1" applyFont="1" applyFill="1" applyBorder="1" applyAlignment="1">
      <alignment horizontal="left" vertical="center" wrapText="1"/>
    </xf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 applyAlignment="1">
      <alignment horizontal="right"/>
    </xf>
    <xf numFmtId="0" fontId="103" fillId="0" borderId="0" xfId="0" applyFont="1"/>
    <xf numFmtId="0" fontId="104" fillId="0" borderId="51" xfId="0" applyFont="1" applyBorder="1"/>
    <xf numFmtId="0" fontId="105" fillId="0" borderId="0" xfId="0" applyFont="1"/>
    <xf numFmtId="0" fontId="104" fillId="0" borderId="0" xfId="0" applyFont="1"/>
    <xf numFmtId="0" fontId="106" fillId="0" borderId="0" xfId="0" applyFont="1"/>
    <xf numFmtId="0" fontId="105" fillId="0" borderId="0" xfId="0" applyFont="1" applyAlignment="1">
      <alignment horizontal="right"/>
    </xf>
    <xf numFmtId="0" fontId="4" fillId="0" borderId="0" xfId="0" applyFont="1"/>
    <xf numFmtId="43" fontId="53" fillId="0" borderId="0" xfId="10" applyFont="1"/>
    <xf numFmtId="0" fontId="107" fillId="0" borderId="0" xfId="0" applyFont="1"/>
    <xf numFmtId="43" fontId="4" fillId="0" borderId="0" xfId="10" applyFont="1"/>
    <xf numFmtId="0" fontId="108" fillId="0" borderId="0" xfId="0" applyFont="1" applyAlignment="1">
      <alignment horizontal="centerContinuous"/>
    </xf>
    <xf numFmtId="0" fontId="109" fillId="0" borderId="0" xfId="0" applyFont="1" applyAlignment="1">
      <alignment horizontal="center"/>
    </xf>
    <xf numFmtId="0" fontId="109" fillId="0" borderId="0" xfId="0" applyFont="1"/>
    <xf numFmtId="0" fontId="109" fillId="0" borderId="31" xfId="0" applyFont="1" applyBorder="1" applyAlignment="1">
      <alignment horizontal="centerContinuous" wrapText="1"/>
    </xf>
    <xf numFmtId="0" fontId="109" fillId="0" borderId="7" xfId="0" applyFont="1" applyBorder="1" applyAlignment="1">
      <alignment horizontal="centerContinuous"/>
    </xf>
    <xf numFmtId="0" fontId="109" fillId="0" borderId="7" xfId="0" applyFont="1" applyBorder="1" applyAlignment="1">
      <alignment horizontal="center"/>
    </xf>
    <xf numFmtId="14" fontId="109" fillId="0" borderId="7" xfId="0" applyNumberFormat="1" applyFont="1" applyBorder="1" applyAlignment="1">
      <alignment horizontal="center"/>
    </xf>
    <xf numFmtId="0" fontId="110" fillId="0" borderId="7" xfId="0" applyFont="1" applyBorder="1" applyAlignment="1">
      <alignment horizontal="center"/>
    </xf>
    <xf numFmtId="0" fontId="111" fillId="0" borderId="0" xfId="0" applyFont="1" applyAlignment="1">
      <alignment horizontal="center" vertical="center"/>
    </xf>
    <xf numFmtId="43" fontId="24" fillId="0" borderId="0" xfId="10" applyFont="1" applyAlignment="1">
      <alignment horizontal="right" vertical="center"/>
    </xf>
    <xf numFmtId="43" fontId="104" fillId="0" borderId="0" xfId="10" applyFont="1" applyBorder="1"/>
    <xf numFmtId="171" fontId="104" fillId="0" borderId="0" xfId="0" applyNumberFormat="1" applyFont="1" applyAlignment="1">
      <alignment horizontal="center"/>
    </xf>
    <xf numFmtId="43" fontId="24" fillId="0" borderId="0" xfId="10" applyFont="1" applyBorder="1" applyAlignment="1">
      <alignment horizontal="right" vertical="center"/>
    </xf>
    <xf numFmtId="0" fontId="112" fillId="0" borderId="0" xfId="0" applyFont="1"/>
    <xf numFmtId="43" fontId="104" fillId="0" borderId="0" xfId="10" applyFont="1"/>
    <xf numFmtId="43" fontId="104" fillId="0" borderId="7" xfId="10" applyFont="1" applyBorder="1"/>
    <xf numFmtId="0" fontId="109" fillId="0" borderId="31" xfId="0" applyFont="1" applyBorder="1"/>
    <xf numFmtId="4" fontId="109" fillId="0" borderId="33" xfId="0" applyNumberFormat="1" applyFont="1" applyBorder="1"/>
    <xf numFmtId="4" fontId="109" fillId="0" borderId="34" xfId="0" applyNumberFormat="1" applyFont="1" applyBorder="1"/>
    <xf numFmtId="0" fontId="113" fillId="0" borderId="0" xfId="0" applyFont="1" applyAlignment="1">
      <alignment horizontal="center"/>
    </xf>
    <xf numFmtId="0" fontId="114" fillId="0" borderId="0" xfId="0" applyFont="1" applyAlignment="1">
      <alignment vertical="top" wrapText="1"/>
    </xf>
    <xf numFmtId="3" fontId="104" fillId="0" borderId="0" xfId="0" applyNumberFormat="1" applyFont="1" applyAlignment="1">
      <alignment horizontal="right"/>
    </xf>
    <xf numFmtId="3" fontId="115" fillId="0" borderId="0" xfId="0" applyNumberFormat="1" applyFont="1" applyAlignment="1">
      <alignment horizontal="right"/>
    </xf>
    <xf numFmtId="4" fontId="104" fillId="0" borderId="0" xfId="0" applyNumberFormat="1" applyFont="1"/>
    <xf numFmtId="0" fontId="116" fillId="0" borderId="0" xfId="0" applyFont="1"/>
    <xf numFmtId="0" fontId="117" fillId="0" borderId="0" xfId="0" applyFont="1" applyAlignment="1">
      <alignment horizontal="center" vertical="center"/>
    </xf>
    <xf numFmtId="0" fontId="118" fillId="0" borderId="0" xfId="0" applyFont="1" applyAlignment="1">
      <alignment horizontal="left" vertical="center"/>
    </xf>
    <xf numFmtId="0" fontId="119" fillId="0" borderId="0" xfId="0" applyFont="1" applyAlignment="1">
      <alignment horizontal="left" vertical="center"/>
    </xf>
    <xf numFmtId="0" fontId="120" fillId="0" borderId="108" xfId="0" applyFont="1" applyBorder="1" applyAlignment="1">
      <alignment horizontal="center"/>
    </xf>
    <xf numFmtId="0" fontId="121" fillId="0" borderId="0" xfId="0" applyFont="1" applyAlignment="1">
      <alignment horizontal="left" vertical="center"/>
    </xf>
    <xf numFmtId="0" fontId="122" fillId="0" borderId="108" xfId="0" applyFont="1" applyBorder="1" applyAlignment="1">
      <alignment horizontal="left" vertical="center"/>
    </xf>
    <xf numFmtId="0" fontId="20" fillId="0" borderId="108" xfId="0" applyFont="1" applyBorder="1"/>
    <xf numFmtId="14" fontId="20" fillId="0" borderId="108" xfId="0" applyNumberFormat="1" applyFont="1" applyBorder="1"/>
    <xf numFmtId="0" fontId="120" fillId="0" borderId="0" xfId="0" applyFont="1"/>
    <xf numFmtId="0" fontId="120" fillId="0" borderId="108" xfId="0" applyFont="1" applyBorder="1"/>
    <xf numFmtId="0" fontId="120" fillId="0" borderId="49" xfId="0" applyFont="1" applyBorder="1" applyAlignment="1">
      <alignment horizontal="centerContinuous" vertical="center"/>
    </xf>
    <xf numFmtId="0" fontId="120" fillId="0" borderId="49" xfId="0" applyFont="1" applyBorder="1" applyAlignment="1">
      <alignment horizontal="center" vertical="center"/>
    </xf>
    <xf numFmtId="0" fontId="120" fillId="0" borderId="51" xfId="0" applyFont="1" applyBorder="1" applyAlignment="1">
      <alignment horizontal="center"/>
    </xf>
    <xf numFmtId="0" fontId="120" fillId="0" borderId="42" xfId="0" applyFont="1" applyBorder="1" applyAlignment="1">
      <alignment horizontal="centerContinuous" vertical="center"/>
    </xf>
    <xf numFmtId="0" fontId="120" fillId="0" borderId="47" xfId="0" applyFont="1" applyBorder="1" applyAlignment="1">
      <alignment horizontal="centerContinuous" vertical="center"/>
    </xf>
    <xf numFmtId="0" fontId="120" fillId="0" borderId="50" xfId="0" applyFont="1" applyBorder="1" applyAlignment="1">
      <alignment horizontal="centerContinuous" vertical="center"/>
    </xf>
    <xf numFmtId="15" fontId="20" fillId="0" borderId="51" xfId="0" applyNumberFormat="1" applyFont="1" applyBorder="1" applyAlignment="1">
      <alignment horizontal="center"/>
    </xf>
    <xf numFmtId="0" fontId="120" fillId="0" borderId="51" xfId="0" applyFont="1" applyBorder="1" applyAlignment="1">
      <alignment horizontal="center" vertical="center"/>
    </xf>
    <xf numFmtId="0" fontId="120" fillId="0" borderId="5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4" fontId="38" fillId="8" borderId="0" xfId="0" applyNumberFormat="1" applyFont="1" applyFill="1"/>
    <xf numFmtId="44" fontId="20" fillId="0" borderId="0" xfId="1" applyFont="1" applyFill="1" applyBorder="1" applyAlignment="1" applyProtection="1"/>
    <xf numFmtId="172" fontId="20" fillId="0" borderId="0" xfId="0" applyNumberFormat="1" applyFont="1"/>
    <xf numFmtId="0" fontId="123" fillId="0" borderId="0" xfId="0" applyFont="1" applyAlignment="1">
      <alignment horizontal="centerContinuous" vertical="center"/>
    </xf>
    <xf numFmtId="43" fontId="121" fillId="0" borderId="0" xfId="10" applyFont="1" applyAlignment="1">
      <alignment horizontal="centerContinuous" vertical="center"/>
    </xf>
    <xf numFmtId="0" fontId="111" fillId="0" borderId="0" xfId="0" applyFont="1" applyAlignment="1">
      <alignment horizontal="centerContinuous" vertical="center"/>
    </xf>
    <xf numFmtId="43" fontId="20" fillId="0" borderId="15" xfId="10" applyFont="1" applyFill="1" applyBorder="1" applyAlignment="1" applyProtection="1"/>
    <xf numFmtId="0" fontId="20" fillId="0" borderId="15" xfId="0" applyFont="1" applyBorder="1"/>
    <xf numFmtId="171" fontId="121" fillId="0" borderId="7" xfId="0" applyNumberFormat="1" applyFont="1" applyBorder="1" applyAlignment="1">
      <alignment horizontal="centerContinuous" vertical="center"/>
    </xf>
    <xf numFmtId="0" fontId="120" fillId="0" borderId="0" xfId="0" applyFont="1" applyAlignment="1">
      <alignment vertical="center"/>
    </xf>
    <xf numFmtId="43" fontId="120" fillId="0" borderId="33" xfId="10" applyFont="1" applyBorder="1" applyAlignment="1">
      <alignment horizontal="right" vertical="center"/>
    </xf>
    <xf numFmtId="0" fontId="124" fillId="0" borderId="0" xfId="0" applyFont="1"/>
    <xf numFmtId="0" fontId="125" fillId="0" borderId="0" xfId="0" applyFont="1"/>
    <xf numFmtId="0" fontId="126" fillId="0" borderId="0" xfId="0" applyFont="1"/>
    <xf numFmtId="0" fontId="0" fillId="40" borderId="0" xfId="0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40" borderId="4" xfId="0" applyFill="1" applyBorder="1" applyAlignment="1"/>
    <xf numFmtId="0" fontId="0" fillId="40" borderId="0" xfId="0" applyFill="1" applyAlignment="1"/>
    <xf numFmtId="0" fontId="12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/>
    <xf numFmtId="0" fontId="111" fillId="0" borderId="31" xfId="0" applyFont="1" applyBorder="1" applyAlignment="1">
      <alignment horizontal="center" vertical="center"/>
    </xf>
    <xf numFmtId="0" fontId="130" fillId="6" borderId="4" xfId="0" applyFont="1" applyFill="1" applyBorder="1" applyAlignment="1">
      <alignment vertical="center"/>
    </xf>
    <xf numFmtId="0" fontId="131" fillId="6" borderId="0" xfId="0" applyFont="1" applyFill="1" applyBorder="1" applyAlignment="1">
      <alignment horizontal="right" vertical="center" wrapText="1"/>
    </xf>
    <xf numFmtId="0" fontId="131" fillId="6" borderId="0" xfId="0" applyFont="1" applyFill="1" applyBorder="1" applyAlignment="1">
      <alignment horizontal="center" vertical="center" wrapText="1"/>
    </xf>
    <xf numFmtId="0" fontId="131" fillId="6" borderId="0" xfId="0" applyFont="1" applyFill="1"/>
    <xf numFmtId="0" fontId="130" fillId="6" borderId="4" xfId="0" applyFont="1" applyFill="1" applyBorder="1" applyAlignment="1">
      <alignment horizontal="center" vertical="center"/>
    </xf>
    <xf numFmtId="0" fontId="132" fillId="6" borderId="0" xfId="0" applyFont="1" applyFill="1" applyBorder="1" applyAlignment="1">
      <alignment horizontal="center" vertical="center" wrapText="1"/>
    </xf>
    <xf numFmtId="0" fontId="132" fillId="6" borderId="0" xfId="0" applyFont="1" applyFill="1" applyAlignment="1">
      <alignment horizontal="center"/>
    </xf>
    <xf numFmtId="0" fontId="28" fillId="6" borderId="4" xfId="0" applyFont="1" applyFill="1" applyBorder="1" applyAlignment="1">
      <alignment horizontal="center" vertical="center"/>
    </xf>
    <xf numFmtId="14" fontId="131" fillId="6" borderId="0" xfId="0" applyNumberFormat="1" applyFont="1" applyFill="1" applyBorder="1" applyAlignment="1">
      <alignment horizontal="right" vertical="center" wrapText="1"/>
    </xf>
    <xf numFmtId="0" fontId="131" fillId="6" borderId="0" xfId="0" applyFont="1" applyFill="1" applyBorder="1" applyAlignment="1">
      <alignment horizontal="left" vertical="center" wrapText="1"/>
    </xf>
    <xf numFmtId="8" fontId="131" fillId="6" borderId="0" xfId="0" applyNumberFormat="1" applyFont="1" applyFill="1"/>
    <xf numFmtId="0" fontId="131" fillId="6" borderId="14" xfId="0" applyFont="1" applyFill="1" applyBorder="1"/>
    <xf numFmtId="0" fontId="131" fillId="6" borderId="15" xfId="0" applyFont="1" applyFill="1" applyBorder="1"/>
    <xf numFmtId="8" fontId="131" fillId="6" borderId="15" xfId="0" applyNumberFormat="1" applyFont="1" applyFill="1" applyBorder="1"/>
    <xf numFmtId="8" fontId="0" fillId="0" borderId="0" xfId="0" applyNumberFormat="1"/>
    <xf numFmtId="0" fontId="0" fillId="6" borderId="0" xfId="0" applyFill="1" applyAlignment="1">
      <alignment horizontal="center" vertical="center"/>
    </xf>
    <xf numFmtId="0" fontId="0" fillId="41" borderId="16" xfId="0" applyFill="1" applyBorder="1" applyAlignment="1">
      <alignment horizontal="center" vertical="center"/>
    </xf>
    <xf numFmtId="0" fontId="0" fillId="41" borderId="15" xfId="0" applyFill="1" applyBorder="1" applyAlignment="1">
      <alignment horizontal="center" vertical="center"/>
    </xf>
    <xf numFmtId="0" fontId="0" fillId="41" borderId="14" xfId="0" applyFill="1" applyBorder="1" applyAlignment="1">
      <alignment horizontal="center" vertical="center"/>
    </xf>
    <xf numFmtId="0" fontId="0" fillId="41" borderId="5" xfId="0" applyFill="1" applyBorder="1" applyAlignment="1">
      <alignment horizontal="center" vertical="center"/>
    </xf>
    <xf numFmtId="0" fontId="0" fillId="41" borderId="0" xfId="0" applyFill="1" applyAlignment="1">
      <alignment horizontal="center" vertical="center"/>
    </xf>
    <xf numFmtId="0" fontId="0" fillId="41" borderId="4" xfId="0" applyFill="1" applyBorder="1" applyAlignment="1">
      <alignment horizontal="center" vertical="center"/>
    </xf>
    <xf numFmtId="0" fontId="0" fillId="41" borderId="3" xfId="0" applyFill="1" applyBorder="1" applyAlignment="1">
      <alignment horizontal="center" vertical="center"/>
    </xf>
    <xf numFmtId="0" fontId="0" fillId="41" borderId="2" xfId="0" applyFill="1" applyBorder="1" applyAlignment="1">
      <alignment horizontal="center" vertical="center"/>
    </xf>
    <xf numFmtId="0" fontId="0" fillId="41" borderId="1" xfId="0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135" fillId="6" borderId="0" xfId="0" applyFont="1" applyFill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43" fontId="0" fillId="6" borderId="27" xfId="1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42" borderId="27" xfId="0" applyFill="1" applyBorder="1" applyAlignment="1">
      <alignment horizontal="center" vertical="center"/>
    </xf>
    <xf numFmtId="43" fontId="0" fillId="0" borderId="27" xfId="11" applyFont="1" applyFill="1" applyBorder="1" applyAlignment="1">
      <alignment horizontal="center" vertical="center"/>
    </xf>
    <xf numFmtId="0" fontId="136" fillId="6" borderId="0" xfId="0" applyFont="1" applyFill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0" fontId="133" fillId="6" borderId="0" xfId="0" applyNumberFormat="1" applyFont="1" applyFill="1" applyAlignment="1">
      <alignment horizontal="center" vertical="center"/>
    </xf>
    <xf numFmtId="0" fontId="0" fillId="42" borderId="111" xfId="0" applyFill="1" applyBorder="1" applyAlignment="1">
      <alignment horizontal="center" vertical="center"/>
    </xf>
    <xf numFmtId="10" fontId="0" fillId="6" borderId="0" xfId="3" applyNumberFormat="1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10" fontId="0" fillId="0" borderId="27" xfId="3" applyNumberFormat="1" applyFont="1" applyFill="1" applyBorder="1" applyAlignment="1">
      <alignment horizontal="center" vertical="center"/>
    </xf>
    <xf numFmtId="10" fontId="0" fillId="6" borderId="27" xfId="3" applyNumberFormat="1" applyFont="1" applyFill="1" applyBorder="1" applyAlignment="1">
      <alignment horizontal="center" vertical="center"/>
    </xf>
    <xf numFmtId="43" fontId="0" fillId="6" borderId="0" xfId="11" applyFont="1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0" fontId="134" fillId="6" borderId="0" xfId="0" applyFont="1" applyFill="1"/>
    <xf numFmtId="0" fontId="15" fillId="9" borderId="0" xfId="0" applyFont="1" applyFill="1" applyAlignment="1">
      <alignment horizontal="center"/>
    </xf>
    <xf numFmtId="0" fontId="0" fillId="0" borderId="2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8" fillId="12" borderId="20" xfId="0" applyFont="1" applyFill="1" applyBorder="1" applyAlignment="1">
      <alignment horizontal="center" vertical="center" textRotation="90"/>
    </xf>
    <xf numFmtId="0" fontId="18" fillId="12" borderId="31" xfId="0" applyFont="1" applyFill="1" applyBorder="1" applyAlignment="1">
      <alignment horizontal="center" vertical="center" textRotation="90"/>
    </xf>
    <xf numFmtId="0" fontId="18" fillId="12" borderId="24" xfId="0" applyFont="1" applyFill="1" applyBorder="1" applyAlignment="1">
      <alignment horizontal="center" vertical="center" textRotation="90"/>
    </xf>
    <xf numFmtId="0" fontId="18" fillId="12" borderId="27" xfId="0" applyFont="1" applyFill="1" applyBorder="1" applyAlignment="1">
      <alignment horizontal="center" vertical="center" textRotation="90" wrapText="1"/>
    </xf>
    <xf numFmtId="0" fontId="18" fillId="12" borderId="10" xfId="0" applyFont="1" applyFill="1" applyBorder="1" applyAlignment="1">
      <alignment horizontal="center" vertical="center" textRotation="90" wrapText="1"/>
    </xf>
    <xf numFmtId="0" fontId="18" fillId="12" borderId="12" xfId="0" applyFont="1" applyFill="1" applyBorder="1" applyAlignment="1">
      <alignment horizontal="center" vertical="center" textRotation="90" wrapText="1"/>
    </xf>
    <xf numFmtId="0" fontId="18" fillId="12" borderId="27" xfId="0" applyFont="1" applyFill="1" applyBorder="1" applyAlignment="1">
      <alignment horizontal="center" vertical="center" textRotation="90"/>
    </xf>
    <xf numFmtId="0" fontId="24" fillId="0" borderId="20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18" fillId="12" borderId="20" xfId="0" applyFont="1" applyFill="1" applyBorder="1" applyAlignment="1">
      <alignment horizontal="center" vertical="center" textRotation="90" wrapText="1"/>
    </xf>
    <xf numFmtId="0" fontId="18" fillId="12" borderId="31" xfId="0" applyFont="1" applyFill="1" applyBorder="1" applyAlignment="1">
      <alignment horizontal="center" vertical="center" textRotation="90" wrapText="1"/>
    </xf>
    <xf numFmtId="0" fontId="13" fillId="12" borderId="31" xfId="0" applyFont="1" applyFill="1" applyBorder="1" applyAlignment="1">
      <alignment horizontal="center"/>
    </xf>
    <xf numFmtId="0" fontId="13" fillId="12" borderId="24" xfId="0" applyFont="1" applyFill="1" applyBorder="1" applyAlignment="1">
      <alignment horizontal="center"/>
    </xf>
    <xf numFmtId="0" fontId="18" fillId="12" borderId="24" xfId="0" applyFont="1" applyFill="1" applyBorder="1" applyAlignment="1">
      <alignment horizontal="center" vertical="center" textRotation="90" wrapText="1"/>
    </xf>
    <xf numFmtId="0" fontId="26" fillId="0" borderId="27" xfId="0" applyFont="1" applyBorder="1" applyAlignment="1">
      <alignment horizontal="left" vertical="top" wrapText="1"/>
    </xf>
    <xf numFmtId="0" fontId="23" fillId="12" borderId="20" xfId="0" applyFont="1" applyFill="1" applyBorder="1" applyAlignment="1">
      <alignment horizontal="center" vertical="center" textRotation="90" wrapText="1"/>
    </xf>
    <xf numFmtId="0" fontId="23" fillId="12" borderId="31" xfId="0" applyFont="1" applyFill="1" applyBorder="1" applyAlignment="1">
      <alignment horizontal="center" vertical="center" textRotation="90" wrapText="1"/>
    </xf>
    <xf numFmtId="0" fontId="23" fillId="12" borderId="24" xfId="0" applyFont="1" applyFill="1" applyBorder="1" applyAlignment="1">
      <alignment horizontal="center" vertical="center" textRotation="90" wrapText="1"/>
    </xf>
    <xf numFmtId="0" fontId="13" fillId="12" borderId="27" xfId="0" applyFont="1" applyFill="1" applyBorder="1" applyAlignment="1">
      <alignment horizontal="center" vertical="center" textRotation="90"/>
    </xf>
    <xf numFmtId="0" fontId="13" fillId="12" borderId="27" xfId="0" applyFont="1" applyFill="1" applyBorder="1" applyAlignment="1">
      <alignment horizontal="center" vertical="center" textRotation="90" wrapText="1"/>
    </xf>
    <xf numFmtId="0" fontId="0" fillId="0" borderId="27" xfId="0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6" fillId="0" borderId="27" xfId="0" applyFont="1" applyBorder="1" applyAlignment="1">
      <alignment horizontal="left"/>
    </xf>
    <xf numFmtId="0" fontId="51" fillId="20" borderId="84" xfId="0" applyFont="1" applyFill="1" applyBorder="1" applyAlignment="1">
      <alignment horizontal="left" vertical="center" wrapText="1"/>
    </xf>
    <xf numFmtId="0" fontId="51" fillId="20" borderId="92" xfId="0" applyFont="1" applyFill="1" applyBorder="1" applyAlignment="1">
      <alignment horizontal="left" vertical="center" wrapText="1"/>
    </xf>
    <xf numFmtId="0" fontId="60" fillId="21" borderId="0" xfId="0" applyFont="1" applyFill="1" applyAlignment="1">
      <alignment horizontal="center" vertical="center" wrapText="1"/>
    </xf>
    <xf numFmtId="0" fontId="61" fillId="22" borderId="78" xfId="0" applyFont="1" applyFill="1" applyBorder="1" applyAlignment="1">
      <alignment horizontal="center" vertical="center" wrapText="1"/>
    </xf>
    <xf numFmtId="0" fontId="51" fillId="21" borderId="0" xfId="0" applyFont="1" applyFill="1" applyAlignment="1">
      <alignment horizontal="center" vertical="center" wrapText="1"/>
    </xf>
    <xf numFmtId="0" fontId="66" fillId="23" borderId="0" xfId="0" applyFont="1" applyFill="1" applyAlignment="1">
      <alignment horizontal="justify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44" fontId="3" fillId="7" borderId="22" xfId="1" applyFont="1" applyFill="1" applyBorder="1" applyAlignment="1">
      <alignment horizontal="center" vertical="center"/>
    </xf>
    <xf numFmtId="44" fontId="3" fillId="7" borderId="26" xfId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4" fontId="3" fillId="7" borderId="20" xfId="0" applyNumberFormat="1" applyFont="1" applyFill="1" applyBorder="1" applyAlignment="1">
      <alignment horizontal="center" vertical="center"/>
    </xf>
    <xf numFmtId="4" fontId="3" fillId="7" borderId="24" xfId="0" applyNumberFormat="1" applyFont="1" applyFill="1" applyBorder="1" applyAlignment="1">
      <alignment horizontal="center" vertical="center"/>
    </xf>
    <xf numFmtId="44" fontId="3" fillId="7" borderId="20" xfId="1" applyFont="1" applyFill="1" applyBorder="1" applyAlignment="1">
      <alignment horizontal="center" vertical="center"/>
    </xf>
    <xf numFmtId="44" fontId="3" fillId="7" borderId="24" xfId="1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30" fillId="13" borderId="37" xfId="0" applyFont="1" applyFill="1" applyBorder="1" applyAlignment="1">
      <alignment horizontal="center" wrapText="1" readingOrder="1"/>
    </xf>
    <xf numFmtId="0" fontId="30" fillId="13" borderId="38" xfId="0" applyFont="1" applyFill="1" applyBorder="1" applyAlignment="1">
      <alignment horizontal="center" wrapText="1" readingOrder="1"/>
    </xf>
    <xf numFmtId="0" fontId="30" fillId="13" borderId="39" xfId="0" applyFont="1" applyFill="1" applyBorder="1" applyAlignment="1">
      <alignment horizontal="center" wrapText="1" readingOrder="1"/>
    </xf>
    <xf numFmtId="0" fontId="30" fillId="13" borderId="40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horizontal="center"/>
    </xf>
    <xf numFmtId="0" fontId="54" fillId="6" borderId="33" xfId="0" applyFont="1" applyFill="1" applyBorder="1" applyAlignment="1">
      <alignment horizontal="center"/>
    </xf>
    <xf numFmtId="165" fontId="32" fillId="0" borderId="15" xfId="1" applyNumberFormat="1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165" fontId="37" fillId="0" borderId="2" xfId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43" fillId="6" borderId="42" xfId="0" applyFont="1" applyFill="1" applyBorder="1" applyAlignment="1">
      <alignment horizontal="center"/>
    </xf>
    <xf numFmtId="0" fontId="43" fillId="6" borderId="47" xfId="0" applyFont="1" applyFill="1" applyBorder="1" applyAlignment="1">
      <alignment horizontal="center"/>
    </xf>
    <xf numFmtId="0" fontId="2" fillId="6" borderId="49" xfId="0" applyFont="1" applyFill="1" applyBorder="1" applyAlignment="1">
      <alignment horizontal="center"/>
    </xf>
    <xf numFmtId="0" fontId="2" fillId="6" borderId="50" xfId="0" applyFont="1" applyFill="1" applyBorder="1" applyAlignment="1">
      <alignment horizontal="center"/>
    </xf>
    <xf numFmtId="0" fontId="44" fillId="6" borderId="14" xfId="0" applyFont="1" applyFill="1" applyBorder="1" applyAlignment="1">
      <alignment horizontal="center"/>
    </xf>
    <xf numFmtId="0" fontId="44" fillId="6" borderId="16" xfId="0" applyFont="1" applyFill="1" applyBorder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43" fillId="0" borderId="49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8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6" borderId="86" xfId="0" applyFont="1" applyFill="1" applyBorder="1" applyAlignment="1">
      <alignment horizontal="center" vertical="center" wrapText="1"/>
    </xf>
    <xf numFmtId="0" fontId="43" fillId="6" borderId="27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/>
    </xf>
    <xf numFmtId="0" fontId="44" fillId="6" borderId="3" xfId="0" applyFont="1" applyFill="1" applyBorder="1" applyAlignment="1">
      <alignment horizontal="center"/>
    </xf>
    <xf numFmtId="0" fontId="84" fillId="30" borderId="69" xfId="8" applyFont="1" applyFill="1" applyBorder="1" applyAlignment="1" applyProtection="1">
      <alignment horizontal="left" vertical="center" wrapText="1"/>
      <protection locked="0"/>
    </xf>
    <xf numFmtId="0" fontId="84" fillId="30" borderId="95" xfId="0" applyFont="1" applyFill="1" applyBorder="1" applyAlignment="1" applyProtection="1">
      <alignment horizontal="left" vertical="center"/>
      <protection locked="0"/>
    </xf>
    <xf numFmtId="0" fontId="85" fillId="6" borderId="96" xfId="0" applyFont="1" applyFill="1" applyBorder="1" applyAlignment="1" applyProtection="1">
      <alignment horizontal="right" vertical="center"/>
      <protection locked="0"/>
    </xf>
    <xf numFmtId="0" fontId="84" fillId="24" borderId="61" xfId="0" applyFont="1" applyFill="1" applyBorder="1" applyAlignment="1" applyProtection="1">
      <alignment horizontal="left" vertical="center"/>
      <protection locked="0"/>
    </xf>
    <xf numFmtId="0" fontId="84" fillId="0" borderId="61" xfId="0" applyFont="1" applyBorder="1" applyAlignment="1" applyProtection="1">
      <alignment horizontal="left" vertical="center"/>
      <protection locked="0"/>
    </xf>
    <xf numFmtId="0" fontId="79" fillId="29" borderId="93" xfId="0" applyFont="1" applyFill="1" applyBorder="1" applyAlignment="1" applyProtection="1">
      <alignment horizontal="center" vertical="center"/>
      <protection locked="0"/>
    </xf>
    <xf numFmtId="0" fontId="80" fillId="29" borderId="94" xfId="0" applyFont="1" applyFill="1" applyBorder="1" applyAlignment="1" applyProtection="1">
      <alignment horizontal="center" vertical="center"/>
      <protection locked="0"/>
    </xf>
    <xf numFmtId="0" fontId="81" fillId="29" borderId="94" xfId="0" applyFont="1" applyFill="1" applyBorder="1" applyAlignment="1" applyProtection="1">
      <alignment horizontal="left" vertical="center"/>
      <protection locked="0"/>
    </xf>
    <xf numFmtId="0" fontId="81" fillId="30" borderId="69" xfId="0" applyFont="1" applyFill="1" applyBorder="1" applyAlignment="1" applyProtection="1">
      <alignment horizontal="left" vertical="center"/>
      <protection locked="0"/>
    </xf>
    <xf numFmtId="0" fontId="82" fillId="31" borderId="61" xfId="0" applyFont="1" applyFill="1" applyBorder="1" applyAlignment="1" applyProtection="1">
      <alignment horizontal="center" vertical="center"/>
      <protection locked="0"/>
    </xf>
    <xf numFmtId="0" fontId="82" fillId="31" borderId="62" xfId="0" applyFont="1" applyFill="1" applyBorder="1" applyAlignment="1" applyProtection="1">
      <alignment horizontal="center" vertical="center"/>
      <protection locked="0"/>
    </xf>
    <xf numFmtId="0" fontId="84" fillId="0" borderId="69" xfId="8" applyFont="1" applyBorder="1" applyAlignment="1" applyProtection="1">
      <alignment horizontal="left" vertical="center" wrapText="1"/>
      <protection locked="0"/>
    </xf>
    <xf numFmtId="0" fontId="84" fillId="0" borderId="98" xfId="8" applyFont="1" applyBorder="1" applyAlignment="1" applyProtection="1">
      <alignment horizontal="left" vertical="center" wrapText="1"/>
      <protection locked="0"/>
    </xf>
    <xf numFmtId="0" fontId="84" fillId="0" borderId="99" xfId="8" applyFont="1" applyBorder="1" applyAlignment="1" applyProtection="1">
      <alignment horizontal="left" vertical="center" wrapText="1"/>
      <protection locked="0"/>
    </xf>
    <xf numFmtId="0" fontId="84" fillId="0" borderId="100" xfId="8" applyFont="1" applyBorder="1" applyAlignment="1" applyProtection="1">
      <alignment horizontal="left" vertical="center" wrapText="1"/>
      <protection locked="0"/>
    </xf>
    <xf numFmtId="0" fontId="84" fillId="24" borderId="69" xfId="8" applyFont="1" applyFill="1" applyBorder="1" applyAlignment="1" applyProtection="1">
      <alignment horizontal="left" vertical="center" wrapText="1"/>
      <protection locked="0"/>
    </xf>
    <xf numFmtId="49" fontId="84" fillId="32" borderId="67" xfId="0" applyNumberFormat="1" applyFont="1" applyFill="1" applyBorder="1" applyAlignment="1" applyProtection="1">
      <alignment horizontal="center" vertical="center"/>
      <protection locked="0"/>
    </xf>
    <xf numFmtId="49" fontId="84" fillId="32" borderId="66" xfId="0" applyNumberFormat="1" applyFont="1" applyFill="1" applyBorder="1" applyAlignment="1" applyProtection="1">
      <alignment horizontal="center" vertical="center"/>
      <protection locked="0"/>
    </xf>
    <xf numFmtId="0" fontId="84" fillId="0" borderId="69" xfId="0" applyFont="1" applyBorder="1" applyAlignment="1" applyProtection="1">
      <alignment horizontal="left" vertical="center"/>
      <protection locked="0"/>
    </xf>
    <xf numFmtId="0" fontId="84" fillId="24" borderId="69" xfId="0" applyFont="1" applyFill="1" applyBorder="1" applyAlignment="1" applyProtection="1">
      <alignment horizontal="left" vertical="center"/>
      <protection locked="0"/>
    </xf>
    <xf numFmtId="0" fontId="84" fillId="24" borderId="68" xfId="8" applyFont="1" applyFill="1" applyBorder="1" applyAlignment="1" applyProtection="1">
      <alignment horizontal="left" vertical="center" wrapText="1"/>
      <protection locked="0"/>
    </xf>
    <xf numFmtId="0" fontId="84" fillId="24" borderId="64" xfId="8" applyFont="1" applyFill="1" applyBorder="1" applyAlignment="1" applyProtection="1">
      <alignment horizontal="left" vertical="center" wrapText="1"/>
      <protection locked="0"/>
    </xf>
    <xf numFmtId="0" fontId="84" fillId="24" borderId="97" xfId="8" applyFont="1" applyFill="1" applyBorder="1" applyAlignment="1" applyProtection="1">
      <alignment horizontal="left" vertical="center" wrapText="1"/>
      <protection locked="0"/>
    </xf>
    <xf numFmtId="0" fontId="84" fillId="24" borderId="59" xfId="8" applyFont="1" applyFill="1" applyBorder="1" applyAlignment="1" applyProtection="1">
      <alignment horizontal="left" vertical="center" wrapText="1"/>
      <protection locked="0"/>
    </xf>
    <xf numFmtId="0" fontId="84" fillId="24" borderId="60" xfId="8" applyFont="1" applyFill="1" applyBorder="1" applyAlignment="1" applyProtection="1">
      <alignment horizontal="left" vertical="center" wrapText="1"/>
      <protection locked="0"/>
    </xf>
    <xf numFmtId="0" fontId="84" fillId="0" borderId="59" xfId="8" applyFont="1" applyBorder="1" applyAlignment="1" applyProtection="1">
      <alignment horizontal="left" vertical="center" wrapText="1"/>
      <protection locked="0"/>
    </xf>
    <xf numFmtId="0" fontId="84" fillId="0" borderId="60" xfId="8" applyFont="1" applyBorder="1" applyAlignment="1" applyProtection="1">
      <alignment horizontal="left" vertical="center" wrapText="1"/>
      <protection locked="0"/>
    </xf>
    <xf numFmtId="0" fontId="86" fillId="0" borderId="69" xfId="8" applyFont="1" applyBorder="1" applyAlignment="1" applyProtection="1">
      <alignment horizontal="left" vertical="center" wrapText="1"/>
      <protection locked="0"/>
    </xf>
    <xf numFmtId="0" fontId="85" fillId="6" borderId="101" xfId="0" applyFont="1" applyFill="1" applyBorder="1" applyAlignment="1" applyProtection="1">
      <alignment horizontal="right" vertical="center"/>
      <protection locked="0"/>
    </xf>
    <xf numFmtId="0" fontId="84" fillId="0" borderId="58" xfId="8" applyFont="1" applyBorder="1" applyAlignment="1" applyProtection="1">
      <alignment horizontal="left" vertical="center" wrapText="1"/>
      <protection locked="0"/>
    </xf>
    <xf numFmtId="0" fontId="85" fillId="30" borderId="4" xfId="0" applyFont="1" applyFill="1" applyBorder="1" applyAlignment="1" applyProtection="1">
      <alignment horizontal="center" vertical="center"/>
      <protection locked="0"/>
    </xf>
    <xf numFmtId="0" fontId="85" fillId="30" borderId="70" xfId="0" applyFont="1" applyFill="1" applyBorder="1" applyAlignment="1" applyProtection="1">
      <alignment horizontal="center" vertical="center"/>
      <protection locked="0"/>
    </xf>
    <xf numFmtId="0" fontId="84" fillId="24" borderId="61" xfId="8" applyFont="1" applyFill="1" applyBorder="1" applyAlignment="1" applyProtection="1">
      <alignment horizontal="left" vertical="center" wrapText="1"/>
      <protection locked="0"/>
    </xf>
    <xf numFmtId="0" fontId="84" fillId="30" borderId="58" xfId="8" applyFont="1" applyFill="1" applyBorder="1" applyAlignment="1" applyProtection="1">
      <alignment horizontal="left" vertical="center" wrapText="1"/>
      <protection locked="0"/>
    </xf>
    <xf numFmtId="0" fontId="84" fillId="30" borderId="60" xfId="8" applyFont="1" applyFill="1" applyBorder="1" applyAlignment="1" applyProtection="1">
      <alignment horizontal="left" vertical="center" wrapText="1"/>
      <protection locked="0"/>
    </xf>
    <xf numFmtId="0" fontId="84" fillId="0" borderId="61" xfId="8" applyFont="1" applyBorder="1" applyAlignment="1" applyProtection="1">
      <alignment horizontal="left" vertical="center" wrapText="1"/>
      <protection locked="0"/>
    </xf>
    <xf numFmtId="0" fontId="85" fillId="30" borderId="96" xfId="0" applyFont="1" applyFill="1" applyBorder="1" applyAlignment="1" applyProtection="1">
      <alignment horizontal="right" vertical="center"/>
      <protection locked="0"/>
    </xf>
    <xf numFmtId="0" fontId="84" fillId="34" borderId="59" xfId="8" applyFont="1" applyFill="1" applyBorder="1" applyAlignment="1" applyProtection="1">
      <alignment horizontal="left" vertical="center" wrapText="1"/>
      <protection locked="0"/>
    </xf>
    <xf numFmtId="0" fontId="84" fillId="34" borderId="60" xfId="8" applyFont="1" applyFill="1" applyBorder="1" applyAlignment="1" applyProtection="1">
      <alignment horizontal="left" vertical="center" wrapText="1"/>
      <protection locked="0"/>
    </xf>
    <xf numFmtId="0" fontId="84" fillId="30" borderId="59" xfId="8" applyFont="1" applyFill="1" applyBorder="1" applyAlignment="1" applyProtection="1">
      <alignment horizontal="left" vertical="center" wrapText="1"/>
      <protection locked="0"/>
    </xf>
    <xf numFmtId="0" fontId="51" fillId="30" borderId="68" xfId="0" applyFont="1" applyFill="1" applyBorder="1" applyAlignment="1" applyProtection="1">
      <alignment horizontal="left" vertical="center"/>
      <protection locked="0"/>
    </xf>
    <xf numFmtId="0" fontId="51" fillId="30" borderId="64" xfId="0" applyFont="1" applyFill="1" applyBorder="1" applyAlignment="1" applyProtection="1">
      <alignment horizontal="left" vertical="center"/>
      <protection locked="0"/>
    </xf>
    <xf numFmtId="0" fontId="82" fillId="33" borderId="67" xfId="0" applyFont="1" applyFill="1" applyBorder="1" applyAlignment="1" applyProtection="1">
      <alignment horizontal="center" vertical="center"/>
      <protection locked="0"/>
    </xf>
    <xf numFmtId="0" fontId="82" fillId="33" borderId="59" xfId="0" applyFont="1" applyFill="1" applyBorder="1" applyAlignment="1" applyProtection="1">
      <alignment horizontal="center" vertical="center"/>
      <protection locked="0"/>
    </xf>
    <xf numFmtId="0" fontId="82" fillId="33" borderId="66" xfId="0" applyFont="1" applyFill="1" applyBorder="1" applyAlignment="1" applyProtection="1">
      <alignment horizontal="center" vertical="center"/>
      <protection locked="0"/>
    </xf>
    <xf numFmtId="49" fontId="81" fillId="29" borderId="69" xfId="8" applyNumberFormat="1" applyFont="1" applyFill="1" applyBorder="1" applyAlignment="1" applyProtection="1">
      <alignment horizontal="left" vertical="center" wrapText="1"/>
      <protection locked="0"/>
    </xf>
    <xf numFmtId="0" fontId="84" fillId="30" borderId="94" xfId="0" applyFont="1" applyFill="1" applyBorder="1" applyAlignment="1" applyProtection="1">
      <alignment horizontal="center"/>
      <protection locked="0"/>
    </xf>
    <xf numFmtId="0" fontId="85" fillId="30" borderId="101" xfId="0" applyFont="1" applyFill="1" applyBorder="1" applyAlignment="1" applyProtection="1">
      <alignment horizontal="right" vertical="center"/>
      <protection locked="0"/>
    </xf>
    <xf numFmtId="49" fontId="84" fillId="32" borderId="62" xfId="0" applyNumberFormat="1" applyFont="1" applyFill="1" applyBorder="1" applyAlignment="1" applyProtection="1">
      <alignment horizontal="center" vertical="center"/>
      <protection locked="0"/>
    </xf>
    <xf numFmtId="0" fontId="84" fillId="30" borderId="95" xfId="0" applyFont="1" applyFill="1" applyBorder="1" applyAlignment="1" applyProtection="1">
      <alignment horizontal="left" vertical="center" wrapText="1"/>
      <protection locked="0"/>
    </xf>
    <xf numFmtId="49" fontId="81" fillId="29" borderId="61" xfId="8" applyNumberFormat="1" applyFont="1" applyFill="1" applyBorder="1" applyAlignment="1" applyProtection="1">
      <alignment horizontal="center" vertical="center" wrapText="1"/>
      <protection locked="0"/>
    </xf>
    <xf numFmtId="0" fontId="84" fillId="30" borderId="94" xfId="0" applyFont="1" applyFill="1" applyBorder="1" applyAlignment="1" applyProtection="1">
      <alignment horizontal="left" vertical="center"/>
      <protection locked="0"/>
    </xf>
    <xf numFmtId="0" fontId="85" fillId="0" borderId="96" xfId="0" applyFont="1" applyBorder="1" applyAlignment="1" applyProtection="1">
      <alignment horizontal="right" vertical="center"/>
      <protection locked="0"/>
    </xf>
    <xf numFmtId="49" fontId="81" fillId="30" borderId="94" xfId="8" applyNumberFormat="1" applyFont="1" applyFill="1" applyBorder="1" applyAlignment="1" applyProtection="1">
      <alignment horizontal="center" vertical="center" wrapText="1"/>
      <protection locked="0"/>
    </xf>
    <xf numFmtId="49" fontId="82" fillId="30" borderId="94" xfId="8" applyNumberFormat="1" applyFont="1" applyFill="1" applyBorder="1" applyAlignment="1" applyProtection="1">
      <alignment horizontal="center" vertical="center" wrapText="1"/>
      <protection locked="0"/>
    </xf>
    <xf numFmtId="0" fontId="82" fillId="31" borderId="94" xfId="0" applyFont="1" applyFill="1" applyBorder="1" applyAlignment="1" applyProtection="1">
      <alignment horizontal="left" vertical="center"/>
      <protection locked="0"/>
    </xf>
    <xf numFmtId="0" fontId="81" fillId="29" borderId="69" xfId="0" applyFont="1" applyFill="1" applyBorder="1" applyAlignment="1" applyProtection="1">
      <alignment horizontal="left" vertical="center"/>
      <protection locked="0"/>
    </xf>
    <xf numFmtId="0" fontId="81" fillId="29" borderId="61" xfId="0" applyFont="1" applyFill="1" applyBorder="1" applyAlignment="1" applyProtection="1">
      <alignment horizontal="center" vertical="center"/>
      <protection locked="0"/>
    </xf>
    <xf numFmtId="0" fontId="81" fillId="29" borderId="102" xfId="0" applyFont="1" applyFill="1" applyBorder="1" applyAlignment="1" applyProtection="1">
      <alignment horizontal="left" vertical="center"/>
      <protection locked="0"/>
    </xf>
    <xf numFmtId="0" fontId="84" fillId="30" borderId="94" xfId="0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/>
      <protection locked="0"/>
    </xf>
    <xf numFmtId="0" fontId="70" fillId="0" borderId="0" xfId="0" applyFont="1" applyAlignment="1">
      <alignment horizontal="center"/>
    </xf>
    <xf numFmtId="0" fontId="48" fillId="6" borderId="67" xfId="0" applyFont="1" applyFill="1" applyBorder="1" applyAlignment="1" applyProtection="1">
      <alignment horizontal="left" vertical="center" wrapText="1"/>
      <protection locked="0"/>
    </xf>
    <xf numFmtId="0" fontId="48" fillId="6" borderId="59" xfId="0" applyFont="1" applyFill="1" applyBorder="1" applyAlignment="1" applyProtection="1">
      <alignment horizontal="left" vertical="center" wrapText="1"/>
      <protection locked="0"/>
    </xf>
    <xf numFmtId="0" fontId="48" fillId="6" borderId="59" xfId="0" applyFont="1" applyFill="1" applyBorder="1" applyAlignment="1" applyProtection="1">
      <alignment horizontal="right" vertical="center" wrapText="1"/>
      <protection locked="0"/>
    </xf>
    <xf numFmtId="0" fontId="48" fillId="6" borderId="60" xfId="0" applyFont="1" applyFill="1" applyBorder="1" applyAlignment="1" applyProtection="1">
      <alignment horizontal="right" vertical="center" wrapText="1"/>
      <protection locked="0"/>
    </xf>
    <xf numFmtId="0" fontId="49" fillId="35" borderId="58" xfId="0" applyFont="1" applyFill="1" applyBorder="1" applyAlignment="1" applyProtection="1">
      <alignment horizontal="center"/>
      <protection locked="0"/>
    </xf>
    <xf numFmtId="0" fontId="49" fillId="35" borderId="59" xfId="0" applyFont="1" applyFill="1" applyBorder="1" applyAlignment="1" applyProtection="1">
      <alignment horizontal="center"/>
      <protection locked="0"/>
    </xf>
    <xf numFmtId="0" fontId="49" fillId="35" borderId="66" xfId="0" applyFont="1" applyFill="1" applyBorder="1" applyAlignment="1" applyProtection="1">
      <alignment horizontal="center"/>
      <protection locked="0"/>
    </xf>
    <xf numFmtId="49" fontId="47" fillId="17" borderId="68" xfId="0" applyNumberFormat="1" applyFont="1" applyFill="1" applyBorder="1" applyAlignment="1" applyProtection="1">
      <alignment horizontal="left" vertical="center"/>
      <protection locked="0"/>
    </xf>
    <xf numFmtId="49" fontId="47" fillId="17" borderId="64" xfId="0" applyNumberFormat="1" applyFont="1" applyFill="1" applyBorder="1" applyAlignment="1" applyProtection="1">
      <alignment horizontal="left" vertical="center"/>
      <protection locked="0"/>
    </xf>
    <xf numFmtId="49" fontId="47" fillId="17" borderId="97" xfId="0" applyNumberFormat="1" applyFont="1" applyFill="1" applyBorder="1" applyAlignment="1" applyProtection="1">
      <alignment horizontal="left" vertical="center"/>
      <protection locked="0"/>
    </xf>
    <xf numFmtId="0" fontId="47" fillId="17" borderId="67" xfId="0" applyFont="1" applyFill="1" applyBorder="1" applyAlignment="1" applyProtection="1">
      <alignment horizontal="center" vertical="center"/>
      <protection locked="0"/>
    </xf>
    <xf numFmtId="0" fontId="47" fillId="17" borderId="60" xfId="0" applyFont="1" applyFill="1" applyBorder="1" applyAlignment="1" applyProtection="1">
      <alignment horizontal="center" vertical="center"/>
      <protection locked="0"/>
    </xf>
    <xf numFmtId="0" fontId="47" fillId="17" borderId="67" xfId="0" applyFont="1" applyFill="1" applyBorder="1" applyAlignment="1" applyProtection="1">
      <alignment horizontal="center"/>
      <protection locked="0"/>
    </xf>
    <xf numFmtId="0" fontId="47" fillId="17" borderId="60" xfId="0" applyFont="1" applyFill="1" applyBorder="1" applyAlignment="1" applyProtection="1">
      <alignment horizontal="center"/>
      <protection locked="0"/>
    </xf>
    <xf numFmtId="0" fontId="47" fillId="17" borderId="66" xfId="0" applyFont="1" applyFill="1" applyBorder="1" applyAlignment="1" applyProtection="1">
      <alignment horizontal="center" vertical="center"/>
      <protection locked="0"/>
    </xf>
    <xf numFmtId="0" fontId="48" fillId="0" borderId="58" xfId="0" applyFont="1" applyBorder="1" applyAlignment="1" applyProtection="1">
      <alignment horizontal="left" vertical="center"/>
      <protection locked="0"/>
    </xf>
    <xf numFmtId="0" fontId="48" fillId="0" borderId="59" xfId="0" applyFont="1" applyBorder="1" applyAlignment="1" applyProtection="1">
      <alignment horizontal="left" vertical="center"/>
      <protection locked="0"/>
    </xf>
    <xf numFmtId="0" fontId="48" fillId="0" borderId="60" xfId="0" applyFont="1" applyBorder="1" applyAlignment="1" applyProtection="1">
      <alignment horizontal="left" vertical="center"/>
      <protection locked="0"/>
    </xf>
    <xf numFmtId="0" fontId="48" fillId="6" borderId="58" xfId="0" applyFont="1" applyFill="1" applyBorder="1" applyAlignment="1" applyProtection="1">
      <alignment horizontal="left" vertical="center"/>
      <protection locked="0"/>
    </xf>
    <xf numFmtId="0" fontId="48" fillId="6" borderId="59" xfId="0" applyFont="1" applyFill="1" applyBorder="1" applyAlignment="1" applyProtection="1">
      <alignment horizontal="left" vertical="center"/>
      <protection locked="0"/>
    </xf>
    <xf numFmtId="0" fontId="48" fillId="6" borderId="60" xfId="0" applyFont="1" applyFill="1" applyBorder="1" applyAlignment="1" applyProtection="1">
      <alignment horizontal="left" vertical="center"/>
      <protection locked="0"/>
    </xf>
    <xf numFmtId="0" fontId="49" fillId="35" borderId="63" xfId="0" applyFont="1" applyFill="1" applyBorder="1" applyAlignment="1" applyProtection="1">
      <alignment horizontal="center" vertical="center"/>
      <protection locked="0"/>
    </xf>
    <xf numFmtId="0" fontId="49" fillId="35" borderId="64" xfId="0" applyFont="1" applyFill="1" applyBorder="1" applyAlignment="1" applyProtection="1">
      <alignment horizontal="center" vertical="center"/>
      <protection locked="0"/>
    </xf>
    <xf numFmtId="0" fontId="49" fillId="35" borderId="97" xfId="0" applyFont="1" applyFill="1" applyBorder="1" applyAlignment="1" applyProtection="1">
      <alignment horizontal="center" vertical="center"/>
      <protection locked="0"/>
    </xf>
    <xf numFmtId="0" fontId="48" fillId="36" borderId="58" xfId="0" applyFont="1" applyFill="1" applyBorder="1" applyAlignment="1" applyProtection="1">
      <alignment horizontal="left" vertical="center"/>
      <protection locked="0"/>
    </xf>
    <xf numFmtId="0" fontId="48" fillId="36" borderId="59" xfId="0" applyFont="1" applyFill="1" applyBorder="1" applyAlignment="1" applyProtection="1">
      <alignment horizontal="left" vertical="center"/>
      <protection locked="0"/>
    </xf>
    <xf numFmtId="0" fontId="48" fillId="36" borderId="60" xfId="0" applyFont="1" applyFill="1" applyBorder="1" applyAlignment="1" applyProtection="1">
      <alignment horizontal="left" vertical="center"/>
      <protection locked="0"/>
    </xf>
    <xf numFmtId="0" fontId="49" fillId="35" borderId="56" xfId="0" applyFont="1" applyFill="1" applyBorder="1" applyAlignment="1" applyProtection="1">
      <alignment horizontal="center" vertical="center"/>
      <protection locked="0"/>
    </xf>
    <xf numFmtId="0" fontId="49" fillId="35" borderId="99" xfId="0" applyFont="1" applyFill="1" applyBorder="1" applyAlignment="1" applyProtection="1">
      <alignment horizontal="center" vertical="center"/>
      <protection locked="0"/>
    </xf>
    <xf numFmtId="0" fontId="49" fillId="35" borderId="100" xfId="0" applyFont="1" applyFill="1" applyBorder="1" applyAlignment="1" applyProtection="1">
      <alignment horizontal="center" vertical="center"/>
      <protection locked="0"/>
    </xf>
    <xf numFmtId="49" fontId="47" fillId="6" borderId="98" xfId="0" applyNumberFormat="1" applyFont="1" applyFill="1" applyBorder="1" applyAlignment="1" applyProtection="1">
      <alignment horizontal="center" vertical="center"/>
      <protection locked="0"/>
    </xf>
    <xf numFmtId="49" fontId="47" fillId="6" borderId="99" xfId="0" applyNumberFormat="1" applyFont="1" applyFill="1" applyBorder="1" applyAlignment="1" applyProtection="1">
      <alignment horizontal="center" vertical="center"/>
      <protection locked="0"/>
    </xf>
    <xf numFmtId="49" fontId="47" fillId="6" borderId="100" xfId="0" applyNumberFormat="1" applyFont="1" applyFill="1" applyBorder="1" applyAlignment="1" applyProtection="1">
      <alignment horizontal="center" vertical="center"/>
      <protection locked="0"/>
    </xf>
    <xf numFmtId="0" fontId="47" fillId="17" borderId="56" xfId="0" applyFont="1" applyFill="1" applyBorder="1" applyAlignment="1" applyProtection="1">
      <alignment horizontal="center" vertical="top"/>
      <protection locked="0"/>
    </xf>
    <xf numFmtId="0" fontId="47" fillId="17" borderId="100" xfId="0" applyFont="1" applyFill="1" applyBorder="1" applyAlignment="1" applyProtection="1">
      <alignment horizontal="center" vertical="top"/>
      <protection locked="0"/>
    </xf>
    <xf numFmtId="0" fontId="47" fillId="6" borderId="56" xfId="0" applyFont="1" applyFill="1" applyBorder="1" applyAlignment="1" applyProtection="1">
      <alignment horizontal="center" vertical="center"/>
      <protection locked="0"/>
    </xf>
    <xf numFmtId="0" fontId="47" fillId="6" borderId="57" xfId="0" applyFont="1" applyFill="1" applyBorder="1" applyAlignment="1" applyProtection="1">
      <alignment horizontal="center" vertical="center"/>
      <protection locked="0"/>
    </xf>
    <xf numFmtId="0" fontId="49" fillId="35" borderId="103" xfId="0" applyFont="1" applyFill="1" applyBorder="1" applyAlignment="1" applyProtection="1">
      <alignment horizontal="center" vertical="center"/>
      <protection locked="0"/>
    </xf>
    <xf numFmtId="0" fontId="49" fillId="35" borderId="5" xfId="0" applyFont="1" applyFill="1" applyBorder="1" applyAlignment="1" applyProtection="1">
      <alignment horizontal="center" vertical="center"/>
      <protection locked="0"/>
    </xf>
    <xf numFmtId="0" fontId="49" fillId="35" borderId="57" xfId="0" applyFont="1" applyFill="1" applyBorder="1" applyAlignment="1" applyProtection="1">
      <alignment horizontal="center" vertical="center"/>
      <protection locked="0"/>
    </xf>
    <xf numFmtId="0" fontId="50" fillId="19" borderId="58" xfId="0" applyFont="1" applyFill="1" applyBorder="1" applyAlignment="1" applyProtection="1">
      <alignment horizontal="left" vertical="center"/>
      <protection locked="0"/>
    </xf>
    <xf numFmtId="0" fontId="50" fillId="19" borderId="59" xfId="0" applyFont="1" applyFill="1" applyBorder="1" applyAlignment="1" applyProtection="1">
      <alignment horizontal="left" vertical="center"/>
      <protection locked="0"/>
    </xf>
    <xf numFmtId="0" fontId="50" fillId="19" borderId="60" xfId="0" applyFont="1" applyFill="1" applyBorder="1" applyAlignment="1" applyProtection="1">
      <alignment horizontal="left" vertical="center"/>
      <protection locked="0"/>
    </xf>
    <xf numFmtId="0" fontId="48" fillId="6" borderId="58" xfId="0" applyFont="1" applyFill="1" applyBorder="1" applyAlignment="1" applyProtection="1">
      <alignment horizontal="left" vertical="center" wrapText="1"/>
      <protection locked="0"/>
    </xf>
    <xf numFmtId="0" fontId="48" fillId="6" borderId="60" xfId="0" applyFont="1" applyFill="1" applyBorder="1" applyAlignment="1" applyProtection="1">
      <alignment horizontal="left" vertical="center" wrapText="1"/>
      <protection locked="0"/>
    </xf>
    <xf numFmtId="0" fontId="49" fillId="6" borderId="63" xfId="0" applyFont="1" applyFill="1" applyBorder="1" applyAlignment="1" applyProtection="1">
      <alignment horizontal="center" vertical="center"/>
      <protection locked="0"/>
    </xf>
    <xf numFmtId="0" fontId="49" fillId="6" borderId="65" xfId="0" applyFont="1" applyFill="1" applyBorder="1" applyAlignment="1" applyProtection="1">
      <alignment horizontal="center" vertical="center"/>
      <protection locked="0"/>
    </xf>
    <xf numFmtId="0" fontId="49" fillId="35" borderId="65" xfId="0" applyFont="1" applyFill="1" applyBorder="1" applyAlignment="1" applyProtection="1">
      <alignment horizontal="center" vertical="center"/>
      <protection locked="0"/>
    </xf>
    <xf numFmtId="0" fontId="47" fillId="17" borderId="58" xfId="0" applyFont="1" applyFill="1" applyBorder="1" applyAlignment="1" applyProtection="1">
      <alignment horizontal="left" vertical="center"/>
      <protection locked="0"/>
    </xf>
    <xf numFmtId="0" fontId="47" fillId="17" borderId="59" xfId="0" applyFont="1" applyFill="1" applyBorder="1" applyAlignment="1" applyProtection="1">
      <alignment horizontal="left" vertical="center"/>
      <protection locked="0"/>
    </xf>
    <xf numFmtId="0" fontId="47" fillId="17" borderId="66" xfId="0" applyFont="1" applyFill="1" applyBorder="1" applyAlignment="1" applyProtection="1">
      <alignment horizontal="left" vertical="center"/>
      <protection locked="0"/>
    </xf>
    <xf numFmtId="0" fontId="48" fillId="36" borderId="67" xfId="0" applyFont="1" applyFill="1" applyBorder="1" applyAlignment="1" applyProtection="1">
      <alignment horizontal="left" vertical="center" wrapText="1"/>
      <protection locked="0"/>
    </xf>
    <xf numFmtId="0" fontId="48" fillId="36" borderId="59" xfId="0" applyFont="1" applyFill="1" applyBorder="1" applyAlignment="1" applyProtection="1">
      <alignment horizontal="left" vertical="center" wrapText="1"/>
      <protection locked="0"/>
    </xf>
    <xf numFmtId="0" fontId="48" fillId="36" borderId="60" xfId="0" applyFont="1" applyFill="1" applyBorder="1" applyAlignment="1" applyProtection="1">
      <alignment horizontal="left" vertical="center" wrapText="1"/>
      <protection locked="0"/>
    </xf>
    <xf numFmtId="0" fontId="48" fillId="6" borderId="67" xfId="0" applyFont="1" applyFill="1" applyBorder="1" applyAlignment="1" applyProtection="1">
      <alignment horizontal="right" vertical="center" wrapText="1"/>
      <protection locked="0"/>
    </xf>
    <xf numFmtId="0" fontId="49" fillId="36" borderId="63" xfId="0" applyFont="1" applyFill="1" applyBorder="1" applyAlignment="1" applyProtection="1">
      <alignment horizontal="center" vertical="center"/>
      <protection locked="0"/>
    </xf>
    <xf numFmtId="0" fontId="49" fillId="36" borderId="97" xfId="0" applyFont="1" applyFill="1" applyBorder="1" applyAlignment="1" applyProtection="1">
      <alignment horizontal="center" vertical="center"/>
      <protection locked="0"/>
    </xf>
    <xf numFmtId="0" fontId="49" fillId="6" borderId="56" xfId="0" applyFont="1" applyFill="1" applyBorder="1" applyAlignment="1" applyProtection="1">
      <alignment horizontal="center" vertical="center"/>
      <protection locked="0"/>
    </xf>
    <xf numFmtId="0" fontId="49" fillId="6" borderId="57" xfId="0" applyFont="1" applyFill="1" applyBorder="1" applyAlignment="1" applyProtection="1">
      <alignment horizontal="center" vertical="center"/>
      <protection locked="0"/>
    </xf>
    <xf numFmtId="0" fontId="49" fillId="6" borderId="100" xfId="0" applyFont="1" applyFill="1" applyBorder="1" applyAlignment="1" applyProtection="1">
      <alignment horizontal="center" vertical="center"/>
      <protection locked="0"/>
    </xf>
    <xf numFmtId="0" fontId="48" fillId="36" borderId="58" xfId="0" applyFont="1" applyFill="1" applyBorder="1" applyAlignment="1" applyProtection="1">
      <alignment horizontal="left" vertical="center" wrapText="1"/>
      <protection locked="0"/>
    </xf>
    <xf numFmtId="0" fontId="50" fillId="19" borderId="67" xfId="0" applyFont="1" applyFill="1" applyBorder="1" applyAlignment="1" applyProtection="1">
      <alignment horizontal="left" vertical="center" wrapText="1"/>
      <protection locked="0"/>
    </xf>
    <xf numFmtId="0" fontId="50" fillId="19" borderId="59" xfId="0" applyFont="1" applyFill="1" applyBorder="1" applyAlignment="1" applyProtection="1">
      <alignment horizontal="left" vertical="center" wrapText="1"/>
      <protection locked="0"/>
    </xf>
    <xf numFmtId="0" fontId="50" fillId="19" borderId="60" xfId="0" applyFont="1" applyFill="1" applyBorder="1" applyAlignment="1" applyProtection="1">
      <alignment horizontal="left" vertical="center" wrapText="1"/>
      <protection locked="0"/>
    </xf>
    <xf numFmtId="0" fontId="48" fillId="19" borderId="67" xfId="0" applyFont="1" applyFill="1" applyBorder="1" applyAlignment="1" applyProtection="1">
      <alignment horizontal="right" vertical="center" wrapText="1"/>
      <protection locked="0"/>
    </xf>
    <xf numFmtId="0" fontId="48" fillId="19" borderId="59" xfId="0" applyFont="1" applyFill="1" applyBorder="1" applyAlignment="1" applyProtection="1">
      <alignment horizontal="right" vertical="center" wrapText="1"/>
      <protection locked="0"/>
    </xf>
    <xf numFmtId="0" fontId="48" fillId="19" borderId="60" xfId="0" applyFont="1" applyFill="1" applyBorder="1" applyAlignment="1" applyProtection="1">
      <alignment horizontal="right" vertical="center" wrapText="1"/>
      <protection locked="0"/>
    </xf>
    <xf numFmtId="0" fontId="48" fillId="35" borderId="58" xfId="0" applyFont="1" applyFill="1" applyBorder="1" applyAlignment="1" applyProtection="1">
      <alignment horizontal="center"/>
      <protection locked="0"/>
    </xf>
    <xf numFmtId="0" fontId="48" fillId="35" borderId="59" xfId="0" applyFont="1" applyFill="1" applyBorder="1" applyAlignment="1" applyProtection="1">
      <alignment horizontal="center"/>
      <protection locked="0"/>
    </xf>
    <xf numFmtId="0" fontId="48" fillId="35" borderId="66" xfId="0" applyFont="1" applyFill="1" applyBorder="1" applyAlignment="1" applyProtection="1">
      <alignment horizontal="center"/>
      <protection locked="0"/>
    </xf>
    <xf numFmtId="0" fontId="49" fillId="6" borderId="67" xfId="0" applyFont="1" applyFill="1" applyBorder="1" applyAlignment="1" applyProtection="1">
      <alignment horizontal="center"/>
      <protection locked="0"/>
    </xf>
    <xf numFmtId="0" fontId="49" fillId="6" borderId="60" xfId="0" applyFont="1" applyFill="1" applyBorder="1" applyAlignment="1" applyProtection="1">
      <alignment horizontal="center"/>
      <protection locked="0"/>
    </xf>
    <xf numFmtId="0" fontId="48" fillId="36" borderId="67" xfId="0" applyFont="1" applyFill="1" applyBorder="1" applyAlignment="1" applyProtection="1">
      <alignment horizontal="right" vertical="center" wrapText="1"/>
      <protection locked="0"/>
    </xf>
    <xf numFmtId="0" fontId="48" fillId="36" borderId="59" xfId="0" applyFont="1" applyFill="1" applyBorder="1" applyAlignment="1" applyProtection="1">
      <alignment horizontal="right" vertical="center" wrapText="1"/>
      <protection locked="0"/>
    </xf>
    <xf numFmtId="0" fontId="48" fillId="36" borderId="60" xfId="0" applyFont="1" applyFill="1" applyBorder="1" applyAlignment="1" applyProtection="1">
      <alignment horizontal="right" vertical="center" wrapText="1"/>
      <protection locked="0"/>
    </xf>
    <xf numFmtId="0" fontId="48" fillId="6" borderId="67" xfId="0" applyFont="1" applyFill="1" applyBorder="1" applyAlignment="1" applyProtection="1">
      <alignment horizontal="left" vertical="center"/>
      <protection locked="0"/>
    </xf>
    <xf numFmtId="0" fontId="48" fillId="0" borderId="58" xfId="0" applyFont="1" applyBorder="1" applyAlignment="1" applyProtection="1">
      <alignment horizontal="left" vertical="center" wrapText="1"/>
      <protection locked="0"/>
    </xf>
    <xf numFmtId="0" fontId="48" fillId="0" borderId="59" xfId="0" applyFont="1" applyBorder="1" applyAlignment="1" applyProtection="1">
      <alignment horizontal="left" vertical="center" wrapText="1"/>
      <protection locked="0"/>
    </xf>
    <xf numFmtId="0" fontId="48" fillId="0" borderId="60" xfId="0" applyFont="1" applyBorder="1" applyAlignment="1" applyProtection="1">
      <alignment horizontal="left" vertical="center" wrapText="1"/>
      <protection locked="0"/>
    </xf>
    <xf numFmtId="0" fontId="47" fillId="17" borderId="60" xfId="0" applyFont="1" applyFill="1" applyBorder="1" applyAlignment="1" applyProtection="1">
      <alignment horizontal="left" vertical="center"/>
      <protection locked="0"/>
    </xf>
    <xf numFmtId="0" fontId="47" fillId="6" borderId="98" xfId="0" applyFont="1" applyFill="1" applyBorder="1" applyAlignment="1" applyProtection="1">
      <alignment horizontal="center" vertical="center"/>
      <protection locked="0"/>
    </xf>
    <xf numFmtId="0" fontId="47" fillId="6" borderId="99" xfId="0" applyFont="1" applyFill="1" applyBorder="1" applyAlignment="1" applyProtection="1">
      <alignment horizontal="center" vertical="center"/>
      <protection locked="0"/>
    </xf>
    <xf numFmtId="0" fontId="47" fillId="6" borderId="100" xfId="0" applyFont="1" applyFill="1" applyBorder="1" applyAlignment="1" applyProtection="1">
      <alignment horizontal="center" vertical="center"/>
      <protection locked="0"/>
    </xf>
    <xf numFmtId="0" fontId="49" fillId="6" borderId="103" xfId="0" applyFont="1" applyFill="1" applyBorder="1" applyAlignment="1" applyProtection="1">
      <alignment horizontal="center" vertical="center"/>
      <protection locked="0"/>
    </xf>
    <xf numFmtId="0" fontId="49" fillId="6" borderId="5" xfId="0" applyFont="1" applyFill="1" applyBorder="1" applyAlignment="1" applyProtection="1">
      <alignment horizontal="center" vertical="center"/>
      <protection locked="0"/>
    </xf>
    <xf numFmtId="0" fontId="87" fillId="36" borderId="59" xfId="0" applyFont="1" applyFill="1" applyBorder="1" applyAlignment="1" applyProtection="1">
      <alignment vertical="center" wrapText="1"/>
      <protection locked="0"/>
    </xf>
    <xf numFmtId="0" fontId="87" fillId="36" borderId="60" xfId="0" applyFont="1" applyFill="1" applyBorder="1" applyAlignment="1" applyProtection="1">
      <alignment vertical="center" wrapText="1"/>
      <protection locked="0"/>
    </xf>
    <xf numFmtId="0" fontId="49" fillId="36" borderId="64" xfId="0" applyFont="1" applyFill="1" applyBorder="1" applyAlignment="1" applyProtection="1">
      <alignment horizontal="center" vertical="center"/>
      <protection locked="0"/>
    </xf>
    <xf numFmtId="0" fontId="87" fillId="6" borderId="59" xfId="0" applyFont="1" applyFill="1" applyBorder="1" applyAlignment="1" applyProtection="1">
      <alignment vertical="center" wrapText="1"/>
      <protection locked="0"/>
    </xf>
    <xf numFmtId="0" fontId="87" fillId="6" borderId="60" xfId="0" applyFont="1" applyFill="1" applyBorder="1" applyAlignment="1" applyProtection="1">
      <alignment vertical="center" wrapText="1"/>
      <protection locked="0"/>
    </xf>
    <xf numFmtId="0" fontId="49" fillId="36" borderId="56" xfId="0" applyFont="1" applyFill="1" applyBorder="1" applyAlignment="1" applyProtection="1">
      <alignment horizontal="center" vertical="center"/>
      <protection locked="0"/>
    </xf>
    <xf numFmtId="0" fontId="49" fillId="36" borderId="100" xfId="0" applyFont="1" applyFill="1" applyBorder="1" applyAlignment="1" applyProtection="1">
      <alignment horizontal="center" vertical="center"/>
      <protection locked="0"/>
    </xf>
    <xf numFmtId="0" fontId="49" fillId="35" borderId="58" xfId="0" applyFont="1" applyFill="1" applyBorder="1" applyAlignment="1" applyProtection="1">
      <alignment horizontal="center" vertical="center"/>
      <protection locked="0"/>
    </xf>
    <xf numFmtId="0" fontId="49" fillId="35" borderId="59" xfId="0" applyFont="1" applyFill="1" applyBorder="1" applyAlignment="1" applyProtection="1">
      <alignment horizontal="center" vertical="center"/>
      <protection locked="0"/>
    </xf>
    <xf numFmtId="0" fontId="49" fillId="35" borderId="66" xfId="0" applyFont="1" applyFill="1" applyBorder="1" applyAlignment="1" applyProtection="1">
      <alignment horizontal="center" vertical="center"/>
      <protection locked="0"/>
    </xf>
    <xf numFmtId="0" fontId="48" fillId="36" borderId="67" xfId="0" applyFont="1" applyFill="1" applyBorder="1" applyAlignment="1" applyProtection="1">
      <alignment horizontal="right" vertical="center"/>
      <protection locked="0"/>
    </xf>
    <xf numFmtId="0" fontId="48" fillId="36" borderId="59" xfId="0" applyFont="1" applyFill="1" applyBorder="1" applyAlignment="1" applyProtection="1">
      <alignment horizontal="right" vertical="center"/>
      <protection locked="0"/>
    </xf>
    <xf numFmtId="0" fontId="48" fillId="36" borderId="60" xfId="0" applyFont="1" applyFill="1" applyBorder="1" applyAlignment="1" applyProtection="1">
      <alignment horizontal="right" vertical="center"/>
      <protection locked="0"/>
    </xf>
    <xf numFmtId="0" fontId="49" fillId="6" borderId="97" xfId="0" applyFont="1" applyFill="1" applyBorder="1" applyAlignment="1" applyProtection="1">
      <alignment horizontal="center" vertical="center"/>
      <protection locked="0"/>
    </xf>
    <xf numFmtId="0" fontId="47" fillId="6" borderId="58" xfId="0" applyFont="1" applyFill="1" applyBorder="1" applyAlignment="1" applyProtection="1">
      <alignment horizontal="center" vertical="center"/>
      <protection locked="0"/>
    </xf>
    <xf numFmtId="0" fontId="47" fillId="6" borderId="59" xfId="0" applyFont="1" applyFill="1" applyBorder="1" applyAlignment="1" applyProtection="1">
      <alignment horizontal="center" vertical="center"/>
      <protection locked="0"/>
    </xf>
    <xf numFmtId="0" fontId="50" fillId="6" borderId="59" xfId="0" applyFont="1" applyFill="1" applyBorder="1" applyAlignment="1" applyProtection="1">
      <alignment horizontal="center" vertical="center"/>
      <protection locked="0"/>
    </xf>
    <xf numFmtId="0" fontId="50" fillId="6" borderId="66" xfId="0" applyFont="1" applyFill="1" applyBorder="1" applyAlignment="1" applyProtection="1">
      <alignment horizontal="center" vertical="center"/>
      <protection locked="0"/>
    </xf>
    <xf numFmtId="49" fontId="89" fillId="17" borderId="59" xfId="0" applyNumberFormat="1" applyFont="1" applyFill="1" applyBorder="1" applyAlignment="1" applyProtection="1">
      <alignment horizontal="right" vertical="center"/>
      <protection locked="0"/>
    </xf>
    <xf numFmtId="49" fontId="89" fillId="17" borderId="60" xfId="0" applyNumberFormat="1" applyFont="1" applyFill="1" applyBorder="1" applyAlignment="1" applyProtection="1">
      <alignment horizontal="right" vertical="center"/>
      <protection locked="0"/>
    </xf>
    <xf numFmtId="0" fontId="48" fillId="6" borderId="67" xfId="0" applyFont="1" applyFill="1" applyBorder="1" applyAlignment="1" applyProtection="1">
      <alignment horizontal="right" vertical="center"/>
      <protection locked="0"/>
    </xf>
    <xf numFmtId="0" fontId="48" fillId="6" borderId="59" xfId="0" applyFont="1" applyFill="1" applyBorder="1" applyAlignment="1" applyProtection="1">
      <alignment horizontal="right" vertical="center"/>
      <protection locked="0"/>
    </xf>
    <xf numFmtId="0" fontId="48" fillId="6" borderId="60" xfId="0" applyFont="1" applyFill="1" applyBorder="1" applyAlignment="1" applyProtection="1">
      <alignment horizontal="right" vertical="center"/>
      <protection locked="0"/>
    </xf>
    <xf numFmtId="0" fontId="50" fillId="6" borderId="58" xfId="0" applyFont="1" applyFill="1" applyBorder="1" applyAlignment="1" applyProtection="1">
      <alignment horizontal="left" vertical="center"/>
      <protection locked="0"/>
    </xf>
    <xf numFmtId="0" fontId="50" fillId="6" borderId="59" xfId="0" applyFont="1" applyFill="1" applyBorder="1" applyAlignment="1" applyProtection="1">
      <alignment horizontal="left" vertical="center"/>
      <protection locked="0"/>
    </xf>
    <xf numFmtId="0" fontId="88" fillId="6" borderId="59" xfId="0" applyFont="1" applyFill="1" applyBorder="1" applyAlignment="1" applyProtection="1">
      <alignment horizontal="center" vertical="center"/>
      <protection locked="0"/>
    </xf>
    <xf numFmtId="0" fontId="88" fillId="6" borderId="60" xfId="0" applyFont="1" applyFill="1" applyBorder="1" applyAlignment="1" applyProtection="1">
      <alignment horizontal="center" vertical="center"/>
      <protection locked="0"/>
    </xf>
    <xf numFmtId="0" fontId="49" fillId="6" borderId="67" xfId="0" applyFont="1" applyFill="1" applyBorder="1" applyAlignment="1" applyProtection="1">
      <alignment horizontal="center" vertical="center"/>
      <protection locked="0"/>
    </xf>
    <xf numFmtId="0" fontId="49" fillId="6" borderId="60" xfId="0" applyFont="1" applyFill="1" applyBorder="1" applyAlignment="1" applyProtection="1">
      <alignment horizontal="center" vertical="center"/>
      <protection locked="0"/>
    </xf>
    <xf numFmtId="0" fontId="49" fillId="6" borderId="64" xfId="0" applyFont="1" applyFill="1" applyBorder="1" applyAlignment="1" applyProtection="1">
      <alignment horizontal="center" vertical="center"/>
      <protection locked="0"/>
    </xf>
    <xf numFmtId="0" fontId="48" fillId="36" borderId="67" xfId="0" applyFont="1" applyFill="1" applyBorder="1" applyAlignment="1" applyProtection="1">
      <alignment horizontal="left" vertical="center"/>
      <protection locked="0"/>
    </xf>
    <xf numFmtId="0" fontId="48" fillId="6" borderId="66" xfId="0" applyFont="1" applyFill="1" applyBorder="1" applyAlignment="1" applyProtection="1">
      <alignment horizontal="left" vertical="center" wrapText="1"/>
      <protection locked="0"/>
    </xf>
    <xf numFmtId="0" fontId="88" fillId="36" borderId="59" xfId="0" applyFont="1" applyFill="1" applyBorder="1" applyAlignment="1" applyProtection="1">
      <alignment horizontal="center" vertical="center"/>
      <protection locked="0"/>
    </xf>
    <xf numFmtId="0" fontId="88" fillId="36" borderId="60" xfId="0" applyFont="1" applyFill="1" applyBorder="1" applyAlignment="1" applyProtection="1">
      <alignment horizontal="center" vertical="center"/>
      <protection locked="0"/>
    </xf>
    <xf numFmtId="0" fontId="50" fillId="6" borderId="58" xfId="0" applyFont="1" applyFill="1" applyBorder="1" applyAlignment="1" applyProtection="1">
      <alignment horizontal="left"/>
      <protection locked="0"/>
    </xf>
    <xf numFmtId="0" fontId="50" fillId="6" borderId="59" xfId="0" applyFont="1" applyFill="1" applyBorder="1" applyAlignment="1" applyProtection="1">
      <alignment horizontal="left"/>
      <protection locked="0"/>
    </xf>
    <xf numFmtId="0" fontId="50" fillId="6" borderId="60" xfId="0" applyFont="1" applyFill="1" applyBorder="1" applyAlignment="1" applyProtection="1">
      <alignment horizontal="left"/>
      <protection locked="0"/>
    </xf>
    <xf numFmtId="0" fontId="48" fillId="6" borderId="67" xfId="0" applyFont="1" applyFill="1" applyBorder="1" applyAlignment="1" applyProtection="1">
      <alignment horizontal="right"/>
      <protection locked="0"/>
    </xf>
    <xf numFmtId="0" fontId="48" fillId="6" borderId="59" xfId="0" applyFont="1" applyFill="1" applyBorder="1" applyAlignment="1" applyProtection="1">
      <alignment horizontal="right"/>
      <protection locked="0"/>
    </xf>
    <xf numFmtId="0" fontId="48" fillId="6" borderId="60" xfId="0" applyFont="1" applyFill="1" applyBorder="1" applyAlignment="1" applyProtection="1">
      <alignment horizontal="right"/>
      <protection locked="0"/>
    </xf>
    <xf numFmtId="0" fontId="48" fillId="19" borderId="67" xfId="0" applyFont="1" applyFill="1" applyBorder="1" applyAlignment="1" applyProtection="1">
      <alignment horizontal="right" vertical="center"/>
      <protection locked="0"/>
    </xf>
    <xf numFmtId="0" fontId="48" fillId="19" borderId="59" xfId="0" applyFont="1" applyFill="1" applyBorder="1" applyAlignment="1" applyProtection="1">
      <alignment horizontal="right" vertical="center"/>
      <protection locked="0"/>
    </xf>
    <xf numFmtId="0" fontId="48" fillId="19" borderId="60" xfId="0" applyFont="1" applyFill="1" applyBorder="1" applyAlignment="1" applyProtection="1">
      <alignment horizontal="right" vertical="center"/>
      <protection locked="0"/>
    </xf>
    <xf numFmtId="0" fontId="49" fillId="35" borderId="58" xfId="0" applyFont="1" applyFill="1" applyBorder="1" applyAlignment="1" applyProtection="1">
      <alignment horizontal="left"/>
      <protection locked="0"/>
    </xf>
    <xf numFmtId="0" fontId="49" fillId="35" borderId="59" xfId="0" applyFont="1" applyFill="1" applyBorder="1" applyAlignment="1" applyProtection="1">
      <alignment horizontal="left"/>
      <protection locked="0"/>
    </xf>
    <xf numFmtId="0" fontId="47" fillId="6" borderId="58" xfId="0" applyFont="1" applyFill="1" applyBorder="1" applyAlignment="1" applyProtection="1">
      <alignment horizontal="center"/>
      <protection locked="0"/>
    </xf>
    <xf numFmtId="0" fontId="47" fillId="6" borderId="59" xfId="0" applyFont="1" applyFill="1" applyBorder="1" applyAlignment="1" applyProtection="1">
      <alignment horizontal="center"/>
      <protection locked="0"/>
    </xf>
    <xf numFmtId="0" fontId="91" fillId="6" borderId="59" xfId="0" applyFont="1" applyFill="1" applyBorder="1" applyAlignment="1" applyProtection="1">
      <alignment horizontal="center"/>
      <protection locked="0"/>
    </xf>
    <xf numFmtId="0" fontId="92" fillId="6" borderId="59" xfId="0" applyFont="1" applyFill="1" applyBorder="1" applyAlignment="1" applyProtection="1">
      <alignment horizontal="center"/>
      <protection locked="0"/>
    </xf>
    <xf numFmtId="0" fontId="92" fillId="6" borderId="66" xfId="0" applyFont="1" applyFill="1" applyBorder="1" applyAlignment="1" applyProtection="1">
      <alignment horizontal="center"/>
      <protection locked="0"/>
    </xf>
    <xf numFmtId="0" fontId="47" fillId="17" borderId="58" xfId="0" applyFont="1" applyFill="1" applyBorder="1" applyAlignment="1" applyProtection="1">
      <alignment horizontal="left"/>
      <protection locked="0"/>
    </xf>
    <xf numFmtId="0" fontId="47" fillId="17" borderId="59" xfId="0" applyFont="1" applyFill="1" applyBorder="1" applyAlignment="1" applyProtection="1">
      <alignment horizontal="left"/>
      <protection locked="0"/>
    </xf>
    <xf numFmtId="0" fontId="47" fillId="17" borderId="66" xfId="0" applyFont="1" applyFill="1" applyBorder="1" applyAlignment="1" applyProtection="1">
      <alignment horizontal="left"/>
      <protection locked="0"/>
    </xf>
    <xf numFmtId="0" fontId="49" fillId="6" borderId="58" xfId="0" applyFont="1" applyFill="1" applyBorder="1" applyAlignment="1" applyProtection="1">
      <alignment horizontal="center" vertical="center"/>
      <protection locked="0"/>
    </xf>
    <xf numFmtId="0" fontId="49" fillId="6" borderId="59" xfId="0" applyFont="1" applyFill="1" applyBorder="1" applyAlignment="1" applyProtection="1">
      <alignment horizontal="center" vertical="center"/>
      <protection locked="0"/>
    </xf>
    <xf numFmtId="0" fontId="49" fillId="17" borderId="67" xfId="0" applyFont="1" applyFill="1" applyBorder="1" applyAlignment="1" applyProtection="1">
      <alignment horizontal="right" vertical="center"/>
      <protection locked="0"/>
    </xf>
    <xf numFmtId="0" fontId="49" fillId="17" borderId="59" xfId="0" applyFont="1" applyFill="1" applyBorder="1" applyAlignment="1" applyProtection="1">
      <alignment horizontal="right" vertical="center"/>
      <protection locked="0"/>
    </xf>
    <xf numFmtId="0" fontId="49" fillId="17" borderId="60" xfId="0" applyFont="1" applyFill="1" applyBorder="1" applyAlignment="1" applyProtection="1">
      <alignment horizontal="right" vertical="center"/>
      <protection locked="0"/>
    </xf>
    <xf numFmtId="0" fontId="50" fillId="6" borderId="60" xfId="0" applyFont="1" applyFill="1" applyBorder="1" applyAlignment="1" applyProtection="1">
      <alignment horizontal="left" vertical="center"/>
      <protection locked="0"/>
    </xf>
    <xf numFmtId="0" fontId="49" fillId="6" borderId="98" xfId="0" applyFont="1" applyFill="1" applyBorder="1" applyAlignment="1" applyProtection="1">
      <alignment horizontal="center" vertical="center"/>
      <protection locked="0"/>
    </xf>
    <xf numFmtId="0" fontId="48" fillId="6" borderId="58" xfId="0" applyFont="1" applyFill="1" applyBorder="1" applyAlignment="1" applyProtection="1">
      <alignment horizontal="center" vertical="center"/>
      <protection locked="0"/>
    </xf>
    <xf numFmtId="0" fontId="48" fillId="6" borderId="59" xfId="0" applyFont="1" applyFill="1" applyBorder="1" applyAlignment="1" applyProtection="1">
      <alignment horizontal="center" vertical="center"/>
      <protection locked="0"/>
    </xf>
    <xf numFmtId="0" fontId="48" fillId="6" borderId="66" xfId="0" applyFont="1" applyFill="1" applyBorder="1" applyAlignment="1" applyProtection="1">
      <alignment horizontal="center" vertical="center"/>
      <protection locked="0"/>
    </xf>
    <xf numFmtId="0" fontId="48" fillId="37" borderId="58" xfId="0" applyFont="1" applyFill="1" applyBorder="1" applyAlignment="1" applyProtection="1">
      <alignment horizontal="left" vertical="center"/>
      <protection locked="0"/>
    </xf>
    <xf numFmtId="0" fontId="48" fillId="37" borderId="59" xfId="0" applyFont="1" applyFill="1" applyBorder="1" applyAlignment="1" applyProtection="1">
      <alignment horizontal="left" vertical="center"/>
      <protection locked="0"/>
    </xf>
    <xf numFmtId="0" fontId="49" fillId="6" borderId="69" xfId="0" applyFont="1" applyFill="1" applyBorder="1" applyAlignment="1" applyProtection="1">
      <alignment horizontal="center" vertical="center"/>
      <protection locked="0"/>
    </xf>
    <xf numFmtId="0" fontId="49" fillId="6" borderId="61" xfId="0" applyFont="1" applyFill="1" applyBorder="1" applyAlignment="1" applyProtection="1">
      <alignment horizontal="center" vertical="center"/>
      <protection locked="0"/>
    </xf>
    <xf numFmtId="0" fontId="49" fillId="6" borderId="62" xfId="0" applyFont="1" applyFill="1" applyBorder="1" applyAlignment="1" applyProtection="1">
      <alignment horizontal="center" vertical="center"/>
      <protection locked="0"/>
    </xf>
    <xf numFmtId="0" fontId="50" fillId="6" borderId="69" xfId="0" applyFont="1" applyFill="1" applyBorder="1" applyAlignment="1" applyProtection="1">
      <alignment horizontal="left" vertical="center"/>
      <protection locked="0"/>
    </xf>
    <xf numFmtId="0" fontId="50" fillId="6" borderId="61" xfId="0" applyFont="1" applyFill="1" applyBorder="1" applyAlignment="1" applyProtection="1">
      <alignment horizontal="left" vertical="center"/>
      <protection locked="0"/>
    </xf>
    <xf numFmtId="0" fontId="48" fillId="6" borderId="66" xfId="0" applyFont="1" applyFill="1" applyBorder="1" applyAlignment="1" applyProtection="1">
      <alignment horizontal="left" vertical="center"/>
      <protection locked="0"/>
    </xf>
    <xf numFmtId="0" fontId="49" fillId="6" borderId="68" xfId="0" applyFont="1" applyFill="1" applyBorder="1" applyAlignment="1" applyProtection="1">
      <alignment horizontal="center" vertical="center"/>
      <protection locked="0"/>
    </xf>
    <xf numFmtId="0" fontId="49" fillId="6" borderId="4" xfId="0" applyFont="1" applyFill="1" applyBorder="1" applyAlignment="1" applyProtection="1">
      <alignment horizontal="center" vertical="center"/>
      <protection locked="0"/>
    </xf>
    <xf numFmtId="0" fontId="49" fillId="6" borderId="70" xfId="0" applyFont="1" applyFill="1" applyBorder="1" applyAlignment="1" applyProtection="1">
      <alignment horizontal="center" vertical="center"/>
      <protection locked="0"/>
    </xf>
    <xf numFmtId="0" fontId="50" fillId="19" borderId="71" xfId="0" applyFont="1" applyFill="1" applyBorder="1" applyAlignment="1" applyProtection="1">
      <alignment horizontal="left" vertical="center"/>
      <protection locked="0"/>
    </xf>
    <xf numFmtId="0" fontId="50" fillId="19" borderId="72" xfId="0" applyFont="1" applyFill="1" applyBorder="1" applyAlignment="1" applyProtection="1">
      <alignment horizontal="left" vertical="center"/>
      <protection locked="0"/>
    </xf>
    <xf numFmtId="0" fontId="50" fillId="19" borderId="7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109" xfId="0" applyFont="1" applyBorder="1" applyAlignment="1">
      <alignment horizontal="left"/>
    </xf>
    <xf numFmtId="0" fontId="2" fillId="0" borderId="1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7" fillId="0" borderId="42" xfId="0" applyFont="1" applyBorder="1" applyAlignment="1">
      <alignment horizontal="left" vertical="center"/>
    </xf>
    <xf numFmtId="0" fontId="117" fillId="0" borderId="47" xfId="0" applyFont="1" applyBorder="1" applyAlignment="1">
      <alignment horizontal="left" vertical="center"/>
    </xf>
    <xf numFmtId="0" fontId="129" fillId="0" borderId="49" xfId="0" applyFont="1" applyBorder="1" applyAlignment="1">
      <alignment horizontal="center" vertical="center"/>
    </xf>
    <xf numFmtId="0" fontId="129" fillId="0" borderId="53" xfId="0" applyFont="1" applyBorder="1" applyAlignment="1">
      <alignment horizontal="center" vertical="center"/>
    </xf>
    <xf numFmtId="0" fontId="129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0" fillId="40" borderId="0" xfId="0" applyFill="1" applyAlignment="1">
      <alignment horizontal="center"/>
    </xf>
    <xf numFmtId="0" fontId="2" fillId="0" borderId="53" xfId="0" applyFont="1" applyBorder="1" applyAlignment="1">
      <alignment horizontal="center" vertical="center" wrapText="1"/>
    </xf>
    <xf numFmtId="0" fontId="127" fillId="39" borderId="0" xfId="0" applyFont="1" applyFill="1" applyAlignment="1">
      <alignment horizontal="center" vertical="center"/>
    </xf>
    <xf numFmtId="0" fontId="128" fillId="0" borderId="42" xfId="0" applyFont="1" applyBorder="1" applyAlignment="1">
      <alignment horizontal="center" wrapText="1"/>
    </xf>
    <xf numFmtId="0" fontId="128" fillId="0" borderId="46" xfId="0" applyFont="1" applyBorder="1" applyAlignment="1">
      <alignment horizontal="center" wrapText="1"/>
    </xf>
    <xf numFmtId="0" fontId="128" fillId="0" borderId="47" xfId="0" applyFont="1" applyBorder="1" applyAlignment="1">
      <alignment horizontal="center" wrapText="1"/>
    </xf>
    <xf numFmtId="0" fontId="127" fillId="43" borderId="0" xfId="0" applyFont="1" applyFill="1" applyAlignment="1">
      <alignment horizontal="center" vertical="center"/>
    </xf>
    <xf numFmtId="0" fontId="135" fillId="6" borderId="0" xfId="0" applyFont="1" applyFill="1" applyAlignment="1">
      <alignment horizontal="center" vertical="center" wrapText="1"/>
    </xf>
    <xf numFmtId="0" fontId="0" fillId="42" borderId="111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0" fontId="0" fillId="42" borderId="111" xfId="0" applyFill="1" applyBorder="1" applyAlignment="1">
      <alignment horizontal="center" vertical="center" wrapText="1"/>
    </xf>
    <xf numFmtId="0" fontId="0" fillId="42" borderId="31" xfId="0" applyFill="1" applyBorder="1" applyAlignment="1">
      <alignment horizontal="center" vertical="center" wrapText="1"/>
    </xf>
    <xf numFmtId="0" fontId="0" fillId="42" borderId="24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/>
    </xf>
    <xf numFmtId="0" fontId="0" fillId="42" borderId="27" xfId="0" applyFill="1" applyBorder="1" applyAlignment="1">
      <alignment horizontal="center" vertical="center"/>
    </xf>
    <xf numFmtId="43" fontId="0" fillId="6" borderId="27" xfId="11" applyFont="1" applyFill="1" applyBorder="1" applyAlignment="1">
      <alignment horizontal="center" vertical="center"/>
    </xf>
  </cellXfs>
  <cellStyles count="12">
    <cellStyle name="Comma" xfId="2" xr:uid="{00000000-0005-0000-0000-000000000000}"/>
    <cellStyle name="Millares" xfId="10" builtinId="3"/>
    <cellStyle name="Millares 2" xfId="5" xr:uid="{00000000-0005-0000-0000-000002000000}"/>
    <cellStyle name="Millares 2 2" xfId="11" xr:uid="{AAC1573C-0BD4-4A69-AA8C-13CEA80F7E42}"/>
    <cellStyle name="Millares 3" xfId="7" xr:uid="{00000000-0005-0000-0000-000003000000}"/>
    <cellStyle name="Millares 4" xfId="9" xr:uid="{3F0C2748-D448-4385-B6E8-B89A9B4D3F68}"/>
    <cellStyle name="Moneda" xfId="1" builtinId="4"/>
    <cellStyle name="Moneda 2" xfId="4" xr:uid="{00000000-0005-0000-0000-000005000000}"/>
    <cellStyle name="Normal" xfId="0" builtinId="0"/>
    <cellStyle name="Porcentaje" xfId="3" builtinId="5"/>
    <cellStyle name="TableStyleLight1" xfId="6" xr:uid="{00000000-0005-0000-0000-000008000000}"/>
    <cellStyle name="TableStyleLight1 2" xfId="8" xr:uid="{9B42EEED-9FE1-429F-8BF0-BEBA7231B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135255</xdr:rowOff>
    </xdr:from>
    <xdr:to>
      <xdr:col>1</xdr:col>
      <xdr:colOff>624939</xdr:colOff>
      <xdr:row>2</xdr:row>
      <xdr:rowOff>156274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2BDEAFF-A0F9-478B-A322-667A06679B48}"/>
            </a:ext>
          </a:extLst>
        </xdr:cNvPr>
        <xdr:cNvSpPr/>
      </xdr:nvSpPr>
      <xdr:spPr>
        <a:xfrm>
          <a:off x="811530" y="31813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1</xdr:row>
      <xdr:rowOff>123825</xdr:rowOff>
    </xdr:from>
    <xdr:to>
      <xdr:col>4</xdr:col>
      <xdr:colOff>805792</xdr:colOff>
      <xdr:row>2</xdr:row>
      <xdr:rowOff>125934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05CCF40-EB8C-453B-B6FA-080888C6C363}"/>
            </a:ext>
          </a:extLst>
        </xdr:cNvPr>
        <xdr:cNvSpPr/>
      </xdr:nvSpPr>
      <xdr:spPr>
        <a:xfrm>
          <a:off x="3554731" y="30670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68580</xdr:colOff>
      <xdr:row>1</xdr:row>
      <xdr:rowOff>137160</xdr:rowOff>
    </xdr:from>
    <xdr:to>
      <xdr:col>6</xdr:col>
      <xdr:colOff>704752</xdr:colOff>
      <xdr:row>2</xdr:row>
      <xdr:rowOff>156337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E3C5A19-65DC-4BCC-B654-0274CB839041}"/>
            </a:ext>
          </a:extLst>
        </xdr:cNvPr>
        <xdr:cNvSpPr/>
      </xdr:nvSpPr>
      <xdr:spPr>
        <a:xfrm>
          <a:off x="5067300" y="32004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1</xdr:row>
      <xdr:rowOff>182880</xdr:rowOff>
    </xdr:from>
    <xdr:to>
      <xdr:col>9</xdr:col>
      <xdr:colOff>861208</xdr:colOff>
      <xdr:row>2</xdr:row>
      <xdr:rowOff>192405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43A51CD-4678-423B-8DC8-9E33E13029FD}"/>
            </a:ext>
          </a:extLst>
        </xdr:cNvPr>
        <xdr:cNvSpPr/>
      </xdr:nvSpPr>
      <xdr:spPr>
        <a:xfrm>
          <a:off x="7715250" y="36576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91440</xdr:colOff>
      <xdr:row>1</xdr:row>
      <xdr:rowOff>144780</xdr:rowOff>
    </xdr:from>
    <xdr:to>
      <xdr:col>11</xdr:col>
      <xdr:colOff>674272</xdr:colOff>
      <xdr:row>2</xdr:row>
      <xdr:rowOff>163957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D24936D8-2930-4957-BEC0-ED3EF0AE2201}"/>
            </a:ext>
          </a:extLst>
        </xdr:cNvPr>
        <xdr:cNvSpPr/>
      </xdr:nvSpPr>
      <xdr:spPr>
        <a:xfrm>
          <a:off x="9204960" y="32766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1</xdr:row>
      <xdr:rowOff>182880</xdr:rowOff>
    </xdr:from>
    <xdr:to>
      <xdr:col>14</xdr:col>
      <xdr:colOff>861208</xdr:colOff>
      <xdr:row>2</xdr:row>
      <xdr:rowOff>192405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7A5867B-9113-4627-A631-7E1C39604107}"/>
            </a:ext>
          </a:extLst>
        </xdr:cNvPr>
        <xdr:cNvSpPr/>
      </xdr:nvSpPr>
      <xdr:spPr>
        <a:xfrm>
          <a:off x="12005310" y="36576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17</xdr:row>
      <xdr:rowOff>135255</xdr:rowOff>
    </xdr:from>
    <xdr:to>
      <xdr:col>1</xdr:col>
      <xdr:colOff>624939</xdr:colOff>
      <xdr:row>18</xdr:row>
      <xdr:rowOff>156274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81FB0B32-12C5-4A9C-89D8-8F0716198D18}"/>
            </a:ext>
          </a:extLst>
        </xdr:cNvPr>
        <xdr:cNvSpPr/>
      </xdr:nvSpPr>
      <xdr:spPr>
        <a:xfrm>
          <a:off x="811530" y="330517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17</xdr:row>
      <xdr:rowOff>123825</xdr:rowOff>
    </xdr:from>
    <xdr:to>
      <xdr:col>4</xdr:col>
      <xdr:colOff>805792</xdr:colOff>
      <xdr:row>18</xdr:row>
      <xdr:rowOff>125934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A074298C-43A0-4CF2-AEE3-56A16027CC5E}"/>
            </a:ext>
          </a:extLst>
        </xdr:cNvPr>
        <xdr:cNvSpPr/>
      </xdr:nvSpPr>
      <xdr:spPr>
        <a:xfrm>
          <a:off x="3554731" y="329374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60960</xdr:colOff>
      <xdr:row>17</xdr:row>
      <xdr:rowOff>121920</xdr:rowOff>
    </xdr:from>
    <xdr:to>
      <xdr:col>6</xdr:col>
      <xdr:colOff>697132</xdr:colOff>
      <xdr:row>18</xdr:row>
      <xdr:rowOff>141097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DF07077F-B3B9-4DF0-BA2F-78C033FE570F}"/>
            </a:ext>
          </a:extLst>
        </xdr:cNvPr>
        <xdr:cNvSpPr/>
      </xdr:nvSpPr>
      <xdr:spPr>
        <a:xfrm>
          <a:off x="5059680" y="329184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17</xdr:row>
      <xdr:rowOff>182880</xdr:rowOff>
    </xdr:from>
    <xdr:to>
      <xdr:col>9</xdr:col>
      <xdr:colOff>861208</xdr:colOff>
      <xdr:row>18</xdr:row>
      <xdr:rowOff>192405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66A347C7-B3FF-4614-95EC-18E3CB85576E}"/>
            </a:ext>
          </a:extLst>
        </xdr:cNvPr>
        <xdr:cNvSpPr/>
      </xdr:nvSpPr>
      <xdr:spPr>
        <a:xfrm>
          <a:off x="7715250" y="335280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91440</xdr:colOff>
      <xdr:row>17</xdr:row>
      <xdr:rowOff>137160</xdr:rowOff>
    </xdr:from>
    <xdr:to>
      <xdr:col>11</xdr:col>
      <xdr:colOff>674272</xdr:colOff>
      <xdr:row>18</xdr:row>
      <xdr:rowOff>156337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DFB71E70-08AC-40B0-B08D-DE1C577CFCC1}"/>
            </a:ext>
          </a:extLst>
        </xdr:cNvPr>
        <xdr:cNvSpPr/>
      </xdr:nvSpPr>
      <xdr:spPr>
        <a:xfrm>
          <a:off x="9204960" y="330708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17</xdr:row>
      <xdr:rowOff>182880</xdr:rowOff>
    </xdr:from>
    <xdr:to>
      <xdr:col>14</xdr:col>
      <xdr:colOff>861208</xdr:colOff>
      <xdr:row>18</xdr:row>
      <xdr:rowOff>192405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CE8001B-9C5F-46CA-9841-E67B47EBBCF9}"/>
            </a:ext>
          </a:extLst>
        </xdr:cNvPr>
        <xdr:cNvSpPr/>
      </xdr:nvSpPr>
      <xdr:spPr>
        <a:xfrm>
          <a:off x="12005310" y="335280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28</xdr:row>
      <xdr:rowOff>135255</xdr:rowOff>
    </xdr:from>
    <xdr:to>
      <xdr:col>1</xdr:col>
      <xdr:colOff>624939</xdr:colOff>
      <xdr:row>29</xdr:row>
      <xdr:rowOff>156274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8602CC4-BF2A-4AD5-B537-23EE90FCEABF}"/>
            </a:ext>
          </a:extLst>
        </xdr:cNvPr>
        <xdr:cNvSpPr/>
      </xdr:nvSpPr>
      <xdr:spPr>
        <a:xfrm>
          <a:off x="811530" y="537781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28</xdr:row>
      <xdr:rowOff>123825</xdr:rowOff>
    </xdr:from>
    <xdr:to>
      <xdr:col>4</xdr:col>
      <xdr:colOff>805792</xdr:colOff>
      <xdr:row>29</xdr:row>
      <xdr:rowOff>125934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57046267-7B94-464A-B112-163B7CABCA4B}"/>
            </a:ext>
          </a:extLst>
        </xdr:cNvPr>
        <xdr:cNvSpPr/>
      </xdr:nvSpPr>
      <xdr:spPr>
        <a:xfrm>
          <a:off x="3554731" y="536638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83820</xdr:colOff>
      <xdr:row>28</xdr:row>
      <xdr:rowOff>160020</xdr:rowOff>
    </xdr:from>
    <xdr:to>
      <xdr:col>6</xdr:col>
      <xdr:colOff>719992</xdr:colOff>
      <xdr:row>29</xdr:row>
      <xdr:rowOff>179197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510D51-35D5-4CF5-8FBE-3833FD744659}"/>
            </a:ext>
          </a:extLst>
        </xdr:cNvPr>
        <xdr:cNvSpPr/>
      </xdr:nvSpPr>
      <xdr:spPr>
        <a:xfrm>
          <a:off x="5082540" y="540258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28</xdr:row>
      <xdr:rowOff>182880</xdr:rowOff>
    </xdr:from>
    <xdr:to>
      <xdr:col>9</xdr:col>
      <xdr:colOff>861208</xdr:colOff>
      <xdr:row>29</xdr:row>
      <xdr:rowOff>192405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7C18CECB-1A96-4EC1-AE3A-9750E4D031AB}"/>
            </a:ext>
          </a:extLst>
        </xdr:cNvPr>
        <xdr:cNvSpPr/>
      </xdr:nvSpPr>
      <xdr:spPr>
        <a:xfrm>
          <a:off x="7715250" y="542544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114300</xdr:colOff>
      <xdr:row>28</xdr:row>
      <xdr:rowOff>137160</xdr:rowOff>
    </xdr:from>
    <xdr:to>
      <xdr:col>11</xdr:col>
      <xdr:colOff>697132</xdr:colOff>
      <xdr:row>29</xdr:row>
      <xdr:rowOff>156337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5AA1E5E4-E5FC-4A2E-B8E1-1FFC65C1FC34}"/>
            </a:ext>
          </a:extLst>
        </xdr:cNvPr>
        <xdr:cNvSpPr/>
      </xdr:nvSpPr>
      <xdr:spPr>
        <a:xfrm>
          <a:off x="9227820" y="537972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28</xdr:row>
      <xdr:rowOff>182880</xdr:rowOff>
    </xdr:from>
    <xdr:to>
      <xdr:col>14</xdr:col>
      <xdr:colOff>861208</xdr:colOff>
      <xdr:row>29</xdr:row>
      <xdr:rowOff>192405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BE8A74B-3583-4C5F-BF8C-829993741B7F}"/>
            </a:ext>
          </a:extLst>
        </xdr:cNvPr>
        <xdr:cNvSpPr/>
      </xdr:nvSpPr>
      <xdr:spPr>
        <a:xfrm>
          <a:off x="12005310" y="542544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44</xdr:row>
      <xdr:rowOff>135255</xdr:rowOff>
    </xdr:from>
    <xdr:to>
      <xdr:col>1</xdr:col>
      <xdr:colOff>624939</xdr:colOff>
      <xdr:row>45</xdr:row>
      <xdr:rowOff>156274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CCC8747F-FBD7-43A6-A3E2-E99CE266DCC7}"/>
            </a:ext>
          </a:extLst>
        </xdr:cNvPr>
        <xdr:cNvSpPr/>
      </xdr:nvSpPr>
      <xdr:spPr>
        <a:xfrm>
          <a:off x="811530" y="836485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44</xdr:row>
      <xdr:rowOff>123825</xdr:rowOff>
    </xdr:from>
    <xdr:to>
      <xdr:col>4</xdr:col>
      <xdr:colOff>805792</xdr:colOff>
      <xdr:row>45</xdr:row>
      <xdr:rowOff>125934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4FBC4C93-773B-4810-851B-05949AE47ED8}"/>
            </a:ext>
          </a:extLst>
        </xdr:cNvPr>
        <xdr:cNvSpPr/>
      </xdr:nvSpPr>
      <xdr:spPr>
        <a:xfrm>
          <a:off x="3554731" y="835342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45720</xdr:colOff>
      <xdr:row>44</xdr:row>
      <xdr:rowOff>144780</xdr:rowOff>
    </xdr:from>
    <xdr:to>
      <xdr:col>6</xdr:col>
      <xdr:colOff>681892</xdr:colOff>
      <xdr:row>45</xdr:row>
      <xdr:rowOff>163957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3D4CDCD8-6C58-4D8C-A993-70F935662C86}"/>
            </a:ext>
          </a:extLst>
        </xdr:cNvPr>
        <xdr:cNvSpPr/>
      </xdr:nvSpPr>
      <xdr:spPr>
        <a:xfrm>
          <a:off x="5044440" y="837438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44</xdr:row>
      <xdr:rowOff>182880</xdr:rowOff>
    </xdr:from>
    <xdr:to>
      <xdr:col>9</xdr:col>
      <xdr:colOff>861208</xdr:colOff>
      <xdr:row>45</xdr:row>
      <xdr:rowOff>192405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84D608CF-276F-48C5-91FE-B446B1FB5D8C}"/>
            </a:ext>
          </a:extLst>
        </xdr:cNvPr>
        <xdr:cNvSpPr/>
      </xdr:nvSpPr>
      <xdr:spPr>
        <a:xfrm>
          <a:off x="7715250" y="841248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53340</xdr:colOff>
      <xdr:row>44</xdr:row>
      <xdr:rowOff>152400</xdr:rowOff>
    </xdr:from>
    <xdr:to>
      <xdr:col>11</xdr:col>
      <xdr:colOff>636172</xdr:colOff>
      <xdr:row>45</xdr:row>
      <xdr:rowOff>171577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4BEEC32-2086-4098-92D6-DDB54CBD67AE}"/>
            </a:ext>
          </a:extLst>
        </xdr:cNvPr>
        <xdr:cNvSpPr/>
      </xdr:nvSpPr>
      <xdr:spPr>
        <a:xfrm>
          <a:off x="9166860" y="838200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44</xdr:row>
      <xdr:rowOff>182880</xdr:rowOff>
    </xdr:from>
    <xdr:to>
      <xdr:col>14</xdr:col>
      <xdr:colOff>861208</xdr:colOff>
      <xdr:row>45</xdr:row>
      <xdr:rowOff>192405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48EA8D9B-8D1D-4976-A105-448459C7129C}"/>
            </a:ext>
          </a:extLst>
        </xdr:cNvPr>
        <xdr:cNvSpPr/>
      </xdr:nvSpPr>
      <xdr:spPr>
        <a:xfrm>
          <a:off x="12005310" y="841248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60</xdr:row>
      <xdr:rowOff>135255</xdr:rowOff>
    </xdr:from>
    <xdr:to>
      <xdr:col>1</xdr:col>
      <xdr:colOff>624939</xdr:colOff>
      <xdr:row>61</xdr:row>
      <xdr:rowOff>156274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1DC24DF2-923A-4175-A038-998334689C70}"/>
            </a:ext>
          </a:extLst>
        </xdr:cNvPr>
        <xdr:cNvSpPr/>
      </xdr:nvSpPr>
      <xdr:spPr>
        <a:xfrm>
          <a:off x="811530" y="1135189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60</xdr:row>
      <xdr:rowOff>123825</xdr:rowOff>
    </xdr:from>
    <xdr:to>
      <xdr:col>4</xdr:col>
      <xdr:colOff>805792</xdr:colOff>
      <xdr:row>61</xdr:row>
      <xdr:rowOff>125934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78CDD2AB-19AC-4981-9D20-C204A10CA2F1}"/>
            </a:ext>
          </a:extLst>
        </xdr:cNvPr>
        <xdr:cNvSpPr/>
      </xdr:nvSpPr>
      <xdr:spPr>
        <a:xfrm>
          <a:off x="3554731" y="1134046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91440</xdr:colOff>
      <xdr:row>60</xdr:row>
      <xdr:rowOff>152400</xdr:rowOff>
    </xdr:from>
    <xdr:to>
      <xdr:col>6</xdr:col>
      <xdr:colOff>727612</xdr:colOff>
      <xdr:row>61</xdr:row>
      <xdr:rowOff>171577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82BCE4F8-6A3D-43FE-B6E4-0ACA65D02AC1}"/>
            </a:ext>
          </a:extLst>
        </xdr:cNvPr>
        <xdr:cNvSpPr/>
      </xdr:nvSpPr>
      <xdr:spPr>
        <a:xfrm>
          <a:off x="5090160" y="1136904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60</xdr:row>
      <xdr:rowOff>182880</xdr:rowOff>
    </xdr:from>
    <xdr:to>
      <xdr:col>9</xdr:col>
      <xdr:colOff>861208</xdr:colOff>
      <xdr:row>61</xdr:row>
      <xdr:rowOff>192405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9B2336F8-7FD1-4F7E-82D6-AA256265501B}"/>
            </a:ext>
          </a:extLst>
        </xdr:cNvPr>
        <xdr:cNvSpPr/>
      </xdr:nvSpPr>
      <xdr:spPr>
        <a:xfrm>
          <a:off x="7715250" y="1139952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76200</xdr:colOff>
      <xdr:row>60</xdr:row>
      <xdr:rowOff>152400</xdr:rowOff>
    </xdr:from>
    <xdr:to>
      <xdr:col>11</xdr:col>
      <xdr:colOff>659032</xdr:colOff>
      <xdr:row>61</xdr:row>
      <xdr:rowOff>171577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7635417A-690F-4719-A915-D027227841F1}"/>
            </a:ext>
          </a:extLst>
        </xdr:cNvPr>
        <xdr:cNvSpPr/>
      </xdr:nvSpPr>
      <xdr:spPr>
        <a:xfrm>
          <a:off x="9189720" y="1136904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60</xdr:row>
      <xdr:rowOff>182880</xdr:rowOff>
    </xdr:from>
    <xdr:to>
      <xdr:col>14</xdr:col>
      <xdr:colOff>861208</xdr:colOff>
      <xdr:row>61</xdr:row>
      <xdr:rowOff>192405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D1893018-E6DF-4074-B474-89A937A4192F}"/>
            </a:ext>
          </a:extLst>
        </xdr:cNvPr>
        <xdr:cNvSpPr/>
      </xdr:nvSpPr>
      <xdr:spPr>
        <a:xfrm>
          <a:off x="12005310" y="1139952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77</xdr:row>
      <xdr:rowOff>135255</xdr:rowOff>
    </xdr:from>
    <xdr:to>
      <xdr:col>1</xdr:col>
      <xdr:colOff>624939</xdr:colOff>
      <xdr:row>78</xdr:row>
      <xdr:rowOff>156274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C72BA5EE-32CD-4687-8079-7E3C8DFEB458}"/>
            </a:ext>
          </a:extLst>
        </xdr:cNvPr>
        <xdr:cNvSpPr/>
      </xdr:nvSpPr>
      <xdr:spPr>
        <a:xfrm>
          <a:off x="811530" y="1452181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77</xdr:row>
      <xdr:rowOff>123825</xdr:rowOff>
    </xdr:from>
    <xdr:to>
      <xdr:col>4</xdr:col>
      <xdr:colOff>805792</xdr:colOff>
      <xdr:row>78</xdr:row>
      <xdr:rowOff>125934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E7FE23E8-28F1-46A6-AABC-59CAF4494F02}"/>
            </a:ext>
          </a:extLst>
        </xdr:cNvPr>
        <xdr:cNvSpPr/>
      </xdr:nvSpPr>
      <xdr:spPr>
        <a:xfrm>
          <a:off x="3554731" y="1451038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76200</xdr:colOff>
      <xdr:row>77</xdr:row>
      <xdr:rowOff>152400</xdr:rowOff>
    </xdr:from>
    <xdr:to>
      <xdr:col>6</xdr:col>
      <xdr:colOff>712372</xdr:colOff>
      <xdr:row>78</xdr:row>
      <xdr:rowOff>171577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8332D0C3-FE68-4B46-8134-40A1D1A55602}"/>
            </a:ext>
          </a:extLst>
        </xdr:cNvPr>
        <xdr:cNvSpPr/>
      </xdr:nvSpPr>
      <xdr:spPr>
        <a:xfrm>
          <a:off x="5074920" y="1453896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77</xdr:row>
      <xdr:rowOff>182880</xdr:rowOff>
    </xdr:from>
    <xdr:to>
      <xdr:col>9</xdr:col>
      <xdr:colOff>861208</xdr:colOff>
      <xdr:row>78</xdr:row>
      <xdr:rowOff>192405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B435DA1A-49C8-4F3E-94BC-BD258F75A801}"/>
            </a:ext>
          </a:extLst>
        </xdr:cNvPr>
        <xdr:cNvSpPr/>
      </xdr:nvSpPr>
      <xdr:spPr>
        <a:xfrm>
          <a:off x="7715250" y="1456944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60960</xdr:colOff>
      <xdr:row>77</xdr:row>
      <xdr:rowOff>137160</xdr:rowOff>
    </xdr:from>
    <xdr:to>
      <xdr:col>11</xdr:col>
      <xdr:colOff>643792</xdr:colOff>
      <xdr:row>78</xdr:row>
      <xdr:rowOff>156337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461176F3-4B46-43EF-A431-38F1E2837B34}"/>
            </a:ext>
          </a:extLst>
        </xdr:cNvPr>
        <xdr:cNvSpPr/>
      </xdr:nvSpPr>
      <xdr:spPr>
        <a:xfrm>
          <a:off x="9174480" y="1452372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77</xdr:row>
      <xdr:rowOff>182880</xdr:rowOff>
    </xdr:from>
    <xdr:to>
      <xdr:col>14</xdr:col>
      <xdr:colOff>861208</xdr:colOff>
      <xdr:row>78</xdr:row>
      <xdr:rowOff>192405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3830E31C-1A77-4B79-9982-1B1FEFFB087A}"/>
            </a:ext>
          </a:extLst>
        </xdr:cNvPr>
        <xdr:cNvSpPr/>
      </xdr:nvSpPr>
      <xdr:spPr>
        <a:xfrm>
          <a:off x="12005310" y="1456944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94</xdr:row>
      <xdr:rowOff>135255</xdr:rowOff>
    </xdr:from>
    <xdr:to>
      <xdr:col>1</xdr:col>
      <xdr:colOff>624939</xdr:colOff>
      <xdr:row>95</xdr:row>
      <xdr:rowOff>156274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CB5CD274-DA56-4989-9E26-380484232C48}"/>
            </a:ext>
          </a:extLst>
        </xdr:cNvPr>
        <xdr:cNvSpPr/>
      </xdr:nvSpPr>
      <xdr:spPr>
        <a:xfrm>
          <a:off x="811530" y="1769173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94</xdr:row>
      <xdr:rowOff>123825</xdr:rowOff>
    </xdr:from>
    <xdr:to>
      <xdr:col>4</xdr:col>
      <xdr:colOff>805792</xdr:colOff>
      <xdr:row>95</xdr:row>
      <xdr:rowOff>125934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72DC67CD-F9F4-4304-8495-2015FFC8902B}"/>
            </a:ext>
          </a:extLst>
        </xdr:cNvPr>
        <xdr:cNvSpPr/>
      </xdr:nvSpPr>
      <xdr:spPr>
        <a:xfrm>
          <a:off x="3554731" y="1768030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30480</xdr:colOff>
      <xdr:row>94</xdr:row>
      <xdr:rowOff>137160</xdr:rowOff>
    </xdr:from>
    <xdr:to>
      <xdr:col>6</xdr:col>
      <xdr:colOff>666652</xdr:colOff>
      <xdr:row>95</xdr:row>
      <xdr:rowOff>156337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9DF0080E-7FFE-412D-B717-C6CF863EDB81}"/>
            </a:ext>
          </a:extLst>
        </xdr:cNvPr>
        <xdr:cNvSpPr/>
      </xdr:nvSpPr>
      <xdr:spPr>
        <a:xfrm>
          <a:off x="5029200" y="1769364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94</xdr:row>
      <xdr:rowOff>182880</xdr:rowOff>
    </xdr:from>
    <xdr:to>
      <xdr:col>9</xdr:col>
      <xdr:colOff>861208</xdr:colOff>
      <xdr:row>95</xdr:row>
      <xdr:rowOff>192405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FE914D90-00E1-471C-A91E-EE5BF140B747}"/>
            </a:ext>
          </a:extLst>
        </xdr:cNvPr>
        <xdr:cNvSpPr/>
      </xdr:nvSpPr>
      <xdr:spPr>
        <a:xfrm>
          <a:off x="7715250" y="1773936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83820</xdr:colOff>
      <xdr:row>94</xdr:row>
      <xdr:rowOff>160020</xdr:rowOff>
    </xdr:from>
    <xdr:to>
      <xdr:col>11</xdr:col>
      <xdr:colOff>666652</xdr:colOff>
      <xdr:row>95</xdr:row>
      <xdr:rowOff>179197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3E3AE93D-9D02-4D61-AA14-B227BD6C7039}"/>
            </a:ext>
          </a:extLst>
        </xdr:cNvPr>
        <xdr:cNvSpPr/>
      </xdr:nvSpPr>
      <xdr:spPr>
        <a:xfrm>
          <a:off x="9197340" y="1771650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94</xdr:row>
      <xdr:rowOff>182880</xdr:rowOff>
    </xdr:from>
    <xdr:to>
      <xdr:col>14</xdr:col>
      <xdr:colOff>861208</xdr:colOff>
      <xdr:row>95</xdr:row>
      <xdr:rowOff>192405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CB68DE6B-2587-489B-8BAF-B14FC39FD69A}"/>
            </a:ext>
          </a:extLst>
        </xdr:cNvPr>
        <xdr:cNvSpPr/>
      </xdr:nvSpPr>
      <xdr:spPr>
        <a:xfrm>
          <a:off x="12005310" y="1773936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110</xdr:row>
      <xdr:rowOff>135255</xdr:rowOff>
    </xdr:from>
    <xdr:to>
      <xdr:col>1</xdr:col>
      <xdr:colOff>624939</xdr:colOff>
      <xdr:row>111</xdr:row>
      <xdr:rowOff>156274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ED299117-42C6-409C-A76E-070F2544CE73}"/>
            </a:ext>
          </a:extLst>
        </xdr:cNvPr>
        <xdr:cNvSpPr/>
      </xdr:nvSpPr>
      <xdr:spPr>
        <a:xfrm>
          <a:off x="811530" y="2067877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110</xdr:row>
      <xdr:rowOff>123825</xdr:rowOff>
    </xdr:from>
    <xdr:to>
      <xdr:col>4</xdr:col>
      <xdr:colOff>805792</xdr:colOff>
      <xdr:row>111</xdr:row>
      <xdr:rowOff>125934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1D0EA58A-C034-48C6-96FA-615896FE510B}"/>
            </a:ext>
          </a:extLst>
        </xdr:cNvPr>
        <xdr:cNvSpPr/>
      </xdr:nvSpPr>
      <xdr:spPr>
        <a:xfrm>
          <a:off x="3554731" y="2066734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99060</xdr:colOff>
      <xdr:row>110</xdr:row>
      <xdr:rowOff>137160</xdr:rowOff>
    </xdr:from>
    <xdr:to>
      <xdr:col>6</xdr:col>
      <xdr:colOff>735232</xdr:colOff>
      <xdr:row>111</xdr:row>
      <xdr:rowOff>156337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272D0135-A0EB-45C0-B5D5-18152A1DE349}"/>
            </a:ext>
          </a:extLst>
        </xdr:cNvPr>
        <xdr:cNvSpPr/>
      </xdr:nvSpPr>
      <xdr:spPr>
        <a:xfrm>
          <a:off x="5097780" y="2068068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110</xdr:row>
      <xdr:rowOff>182880</xdr:rowOff>
    </xdr:from>
    <xdr:to>
      <xdr:col>9</xdr:col>
      <xdr:colOff>861208</xdr:colOff>
      <xdr:row>111</xdr:row>
      <xdr:rowOff>192405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90882C68-B8A1-4544-A691-C5A93C032F60}"/>
            </a:ext>
          </a:extLst>
        </xdr:cNvPr>
        <xdr:cNvSpPr/>
      </xdr:nvSpPr>
      <xdr:spPr>
        <a:xfrm>
          <a:off x="7715250" y="2072640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91440</xdr:colOff>
      <xdr:row>110</xdr:row>
      <xdr:rowOff>152400</xdr:rowOff>
    </xdr:from>
    <xdr:to>
      <xdr:col>11</xdr:col>
      <xdr:colOff>674272</xdr:colOff>
      <xdr:row>111</xdr:row>
      <xdr:rowOff>171577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C466A071-6C8F-4C4C-89E3-B29806534500}"/>
            </a:ext>
          </a:extLst>
        </xdr:cNvPr>
        <xdr:cNvSpPr/>
      </xdr:nvSpPr>
      <xdr:spPr>
        <a:xfrm>
          <a:off x="9204960" y="2069592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110</xdr:row>
      <xdr:rowOff>182880</xdr:rowOff>
    </xdr:from>
    <xdr:to>
      <xdr:col>14</xdr:col>
      <xdr:colOff>861208</xdr:colOff>
      <xdr:row>111</xdr:row>
      <xdr:rowOff>192405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A3C4117C-2986-4141-BE8A-ED6BA348E74B}"/>
            </a:ext>
          </a:extLst>
        </xdr:cNvPr>
        <xdr:cNvSpPr/>
      </xdr:nvSpPr>
      <xdr:spPr>
        <a:xfrm>
          <a:off x="12005310" y="2072640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126</xdr:row>
      <xdr:rowOff>135255</xdr:rowOff>
    </xdr:from>
    <xdr:to>
      <xdr:col>1</xdr:col>
      <xdr:colOff>624939</xdr:colOff>
      <xdr:row>127</xdr:row>
      <xdr:rowOff>156274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A38D9698-CBFF-4D7C-8CF6-0431D4CBE7D2}"/>
            </a:ext>
          </a:extLst>
        </xdr:cNvPr>
        <xdr:cNvSpPr/>
      </xdr:nvSpPr>
      <xdr:spPr>
        <a:xfrm>
          <a:off x="811530" y="2366581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126</xdr:row>
      <xdr:rowOff>123825</xdr:rowOff>
    </xdr:from>
    <xdr:to>
      <xdr:col>4</xdr:col>
      <xdr:colOff>805792</xdr:colOff>
      <xdr:row>127</xdr:row>
      <xdr:rowOff>125934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9AB13C36-808B-420B-B781-D5DCB8900F02}"/>
            </a:ext>
          </a:extLst>
        </xdr:cNvPr>
        <xdr:cNvSpPr/>
      </xdr:nvSpPr>
      <xdr:spPr>
        <a:xfrm>
          <a:off x="3554731" y="2365438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99060</xdr:colOff>
      <xdr:row>126</xdr:row>
      <xdr:rowOff>137160</xdr:rowOff>
    </xdr:from>
    <xdr:to>
      <xdr:col>6</xdr:col>
      <xdr:colOff>735232</xdr:colOff>
      <xdr:row>127</xdr:row>
      <xdr:rowOff>156337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44B80258-3D5D-47AD-A161-B72CF6A7E8DE}"/>
            </a:ext>
          </a:extLst>
        </xdr:cNvPr>
        <xdr:cNvSpPr/>
      </xdr:nvSpPr>
      <xdr:spPr>
        <a:xfrm>
          <a:off x="5097780" y="2366772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126</xdr:row>
      <xdr:rowOff>182880</xdr:rowOff>
    </xdr:from>
    <xdr:to>
      <xdr:col>9</xdr:col>
      <xdr:colOff>861208</xdr:colOff>
      <xdr:row>127</xdr:row>
      <xdr:rowOff>192405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AE3C8E93-7435-459D-BD46-D2EC489E7DFD}"/>
            </a:ext>
          </a:extLst>
        </xdr:cNvPr>
        <xdr:cNvSpPr/>
      </xdr:nvSpPr>
      <xdr:spPr>
        <a:xfrm>
          <a:off x="7715250" y="2371344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91440</xdr:colOff>
      <xdr:row>126</xdr:row>
      <xdr:rowOff>152400</xdr:rowOff>
    </xdr:from>
    <xdr:to>
      <xdr:col>11</xdr:col>
      <xdr:colOff>674272</xdr:colOff>
      <xdr:row>127</xdr:row>
      <xdr:rowOff>171577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BAC8C059-BC82-4735-A800-77157144C632}"/>
            </a:ext>
          </a:extLst>
        </xdr:cNvPr>
        <xdr:cNvSpPr/>
      </xdr:nvSpPr>
      <xdr:spPr>
        <a:xfrm>
          <a:off x="9204960" y="2368296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126</xdr:row>
      <xdr:rowOff>182880</xdr:rowOff>
    </xdr:from>
    <xdr:to>
      <xdr:col>14</xdr:col>
      <xdr:colOff>861208</xdr:colOff>
      <xdr:row>127</xdr:row>
      <xdr:rowOff>192405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C0522B4D-3A1D-4A3F-AAB6-A426EF13EA4C}"/>
            </a:ext>
          </a:extLst>
        </xdr:cNvPr>
        <xdr:cNvSpPr/>
      </xdr:nvSpPr>
      <xdr:spPr>
        <a:xfrm>
          <a:off x="12005310" y="2371344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</xdr:col>
      <xdr:colOff>19050</xdr:colOff>
      <xdr:row>142</xdr:row>
      <xdr:rowOff>135255</xdr:rowOff>
    </xdr:from>
    <xdr:to>
      <xdr:col>1</xdr:col>
      <xdr:colOff>624939</xdr:colOff>
      <xdr:row>143</xdr:row>
      <xdr:rowOff>156274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3213B7B0-B0A4-40E0-BBA3-0A40597B3078}"/>
            </a:ext>
          </a:extLst>
        </xdr:cNvPr>
        <xdr:cNvSpPr/>
      </xdr:nvSpPr>
      <xdr:spPr>
        <a:xfrm>
          <a:off x="811530" y="26652855"/>
          <a:ext cx="605889" cy="203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142</xdr:row>
      <xdr:rowOff>123825</xdr:rowOff>
    </xdr:from>
    <xdr:to>
      <xdr:col>4</xdr:col>
      <xdr:colOff>805792</xdr:colOff>
      <xdr:row>143</xdr:row>
      <xdr:rowOff>125934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id="{715865AC-70C9-424A-99ED-772B02FD7FDC}"/>
            </a:ext>
          </a:extLst>
        </xdr:cNvPr>
        <xdr:cNvSpPr/>
      </xdr:nvSpPr>
      <xdr:spPr>
        <a:xfrm>
          <a:off x="3554731" y="2664142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6</xdr:col>
      <xdr:colOff>99060</xdr:colOff>
      <xdr:row>142</xdr:row>
      <xdr:rowOff>137160</xdr:rowOff>
    </xdr:from>
    <xdr:to>
      <xdr:col>6</xdr:col>
      <xdr:colOff>735232</xdr:colOff>
      <xdr:row>143</xdr:row>
      <xdr:rowOff>156337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B8E0843A-7265-4BC0-B63C-AD201B35AE22}"/>
            </a:ext>
          </a:extLst>
        </xdr:cNvPr>
        <xdr:cNvSpPr/>
      </xdr:nvSpPr>
      <xdr:spPr>
        <a:xfrm>
          <a:off x="5097780" y="2665476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9</xdr:col>
      <xdr:colOff>247650</xdr:colOff>
      <xdr:row>142</xdr:row>
      <xdr:rowOff>182880</xdr:rowOff>
    </xdr:from>
    <xdr:to>
      <xdr:col>9</xdr:col>
      <xdr:colOff>861208</xdr:colOff>
      <xdr:row>143</xdr:row>
      <xdr:rowOff>192405</xdr:rowOff>
    </xdr:to>
    <xdr:sp macro="" textlink="">
      <xdr:nvSpPr>
        <xdr:cNvPr id="59" name="Rectángulo 58">
          <a:extLst>
            <a:ext uri="{FF2B5EF4-FFF2-40B4-BE49-F238E27FC236}">
              <a16:creationId xmlns:a16="http://schemas.microsoft.com/office/drawing/2014/main" id="{982B8AD9-E9C7-4CCE-A545-8BF1C3EBF2F0}"/>
            </a:ext>
          </a:extLst>
        </xdr:cNvPr>
        <xdr:cNvSpPr/>
      </xdr:nvSpPr>
      <xdr:spPr>
        <a:xfrm>
          <a:off x="7715250" y="2670048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91440</xdr:colOff>
      <xdr:row>142</xdr:row>
      <xdr:rowOff>152400</xdr:rowOff>
    </xdr:from>
    <xdr:to>
      <xdr:col>11</xdr:col>
      <xdr:colOff>674272</xdr:colOff>
      <xdr:row>143</xdr:row>
      <xdr:rowOff>171577</xdr:rowOff>
    </xdr:to>
    <xdr:sp macro="" textlink="">
      <xdr:nvSpPr>
        <xdr:cNvPr id="60" name="Rectángulo 59">
          <a:extLst>
            <a:ext uri="{FF2B5EF4-FFF2-40B4-BE49-F238E27FC236}">
              <a16:creationId xmlns:a16="http://schemas.microsoft.com/office/drawing/2014/main" id="{9F037B12-EA8E-4E36-B276-07416E40AA7A}"/>
            </a:ext>
          </a:extLst>
        </xdr:cNvPr>
        <xdr:cNvSpPr/>
      </xdr:nvSpPr>
      <xdr:spPr>
        <a:xfrm>
          <a:off x="9204960" y="2667000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14</xdr:col>
      <xdr:colOff>247650</xdr:colOff>
      <xdr:row>142</xdr:row>
      <xdr:rowOff>182880</xdr:rowOff>
    </xdr:from>
    <xdr:to>
      <xdr:col>14</xdr:col>
      <xdr:colOff>861208</xdr:colOff>
      <xdr:row>143</xdr:row>
      <xdr:rowOff>192405</xdr:rowOff>
    </xdr:to>
    <xdr:sp macro="" textlink="">
      <xdr:nvSpPr>
        <xdr:cNvPr id="61" name="Rectángulo 60">
          <a:extLst>
            <a:ext uri="{FF2B5EF4-FFF2-40B4-BE49-F238E27FC236}">
              <a16:creationId xmlns:a16="http://schemas.microsoft.com/office/drawing/2014/main" id="{81F930D0-557F-49D8-9EE5-065DF47D28A0}"/>
            </a:ext>
          </a:extLst>
        </xdr:cNvPr>
        <xdr:cNvSpPr/>
      </xdr:nvSpPr>
      <xdr:spPr>
        <a:xfrm>
          <a:off x="12005310" y="26700480"/>
          <a:ext cx="613558" cy="1924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68580</xdr:colOff>
      <xdr:row>1</xdr:row>
      <xdr:rowOff>137160</xdr:rowOff>
    </xdr:from>
    <xdr:to>
      <xdr:col>11</xdr:col>
      <xdr:colOff>704752</xdr:colOff>
      <xdr:row>2</xdr:row>
      <xdr:rowOff>156337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5CF001A2-F028-4FF6-B1E3-DEEA85AFD293}"/>
            </a:ext>
          </a:extLst>
        </xdr:cNvPr>
        <xdr:cNvSpPr/>
      </xdr:nvSpPr>
      <xdr:spPr>
        <a:xfrm>
          <a:off x="9182100" y="32004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17</xdr:row>
      <xdr:rowOff>123825</xdr:rowOff>
    </xdr:from>
    <xdr:to>
      <xdr:col>4</xdr:col>
      <xdr:colOff>805792</xdr:colOff>
      <xdr:row>18</xdr:row>
      <xdr:rowOff>125934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84DBD09D-D136-4E14-8D8F-D71E32A0E8B3}"/>
            </a:ext>
          </a:extLst>
        </xdr:cNvPr>
        <xdr:cNvSpPr/>
      </xdr:nvSpPr>
      <xdr:spPr>
        <a:xfrm>
          <a:off x="3554731" y="329374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60960</xdr:colOff>
      <xdr:row>17</xdr:row>
      <xdr:rowOff>121920</xdr:rowOff>
    </xdr:from>
    <xdr:to>
      <xdr:col>11</xdr:col>
      <xdr:colOff>697132</xdr:colOff>
      <xdr:row>18</xdr:row>
      <xdr:rowOff>141097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DCEF3B4F-26CE-457D-A01D-6338A51A419B}"/>
            </a:ext>
          </a:extLst>
        </xdr:cNvPr>
        <xdr:cNvSpPr/>
      </xdr:nvSpPr>
      <xdr:spPr>
        <a:xfrm>
          <a:off x="9174480" y="329184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4</xdr:col>
      <xdr:colOff>194311</xdr:colOff>
      <xdr:row>44</xdr:row>
      <xdr:rowOff>123825</xdr:rowOff>
    </xdr:from>
    <xdr:to>
      <xdr:col>4</xdr:col>
      <xdr:colOff>805792</xdr:colOff>
      <xdr:row>45</xdr:row>
      <xdr:rowOff>125934</xdr:rowOff>
    </xdr:to>
    <xdr:sp macro="" textlink="">
      <xdr:nvSpPr>
        <xdr:cNvPr id="72" name="Rectángulo 71">
          <a:extLst>
            <a:ext uri="{FF2B5EF4-FFF2-40B4-BE49-F238E27FC236}">
              <a16:creationId xmlns:a16="http://schemas.microsoft.com/office/drawing/2014/main" id="{6715D986-622C-4012-8401-DD9DA7E7FFB6}"/>
            </a:ext>
          </a:extLst>
        </xdr:cNvPr>
        <xdr:cNvSpPr/>
      </xdr:nvSpPr>
      <xdr:spPr>
        <a:xfrm>
          <a:off x="3554731" y="8353425"/>
          <a:ext cx="611481" cy="1849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haber</a:t>
          </a:r>
        </a:p>
      </xdr:txBody>
    </xdr:sp>
    <xdr:clientData/>
  </xdr:twoCellAnchor>
  <xdr:twoCellAnchor>
    <xdr:from>
      <xdr:col>11</xdr:col>
      <xdr:colOff>45720</xdr:colOff>
      <xdr:row>44</xdr:row>
      <xdr:rowOff>144780</xdr:rowOff>
    </xdr:from>
    <xdr:to>
      <xdr:col>11</xdr:col>
      <xdr:colOff>681892</xdr:colOff>
      <xdr:row>45</xdr:row>
      <xdr:rowOff>163957</xdr:rowOff>
    </xdr:to>
    <xdr:sp macro="" textlink="">
      <xdr:nvSpPr>
        <xdr:cNvPr id="80" name="Rectángulo 79">
          <a:extLst>
            <a:ext uri="{FF2B5EF4-FFF2-40B4-BE49-F238E27FC236}">
              <a16:creationId xmlns:a16="http://schemas.microsoft.com/office/drawing/2014/main" id="{79323C1C-9DC0-47D5-A346-5F8C40BE4F55}"/>
            </a:ext>
          </a:extLst>
        </xdr:cNvPr>
        <xdr:cNvSpPr/>
      </xdr:nvSpPr>
      <xdr:spPr>
        <a:xfrm>
          <a:off x="9159240" y="837438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11</xdr:col>
      <xdr:colOff>99060</xdr:colOff>
      <xdr:row>110</xdr:row>
      <xdr:rowOff>137160</xdr:rowOff>
    </xdr:from>
    <xdr:to>
      <xdr:col>11</xdr:col>
      <xdr:colOff>735232</xdr:colOff>
      <xdr:row>111</xdr:row>
      <xdr:rowOff>156337</xdr:rowOff>
    </xdr:to>
    <xdr:sp macro="" textlink="">
      <xdr:nvSpPr>
        <xdr:cNvPr id="81" name="Rectángulo 80">
          <a:extLst>
            <a:ext uri="{FF2B5EF4-FFF2-40B4-BE49-F238E27FC236}">
              <a16:creationId xmlns:a16="http://schemas.microsoft.com/office/drawing/2014/main" id="{053EF437-A5EA-4005-8EDD-E38622E39472}"/>
            </a:ext>
          </a:extLst>
        </xdr:cNvPr>
        <xdr:cNvSpPr/>
      </xdr:nvSpPr>
      <xdr:spPr>
        <a:xfrm>
          <a:off x="9212580" y="20680680"/>
          <a:ext cx="63617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1</xdr:col>
      <xdr:colOff>91440</xdr:colOff>
      <xdr:row>142</xdr:row>
      <xdr:rowOff>152400</xdr:rowOff>
    </xdr:from>
    <xdr:to>
      <xdr:col>1</xdr:col>
      <xdr:colOff>674272</xdr:colOff>
      <xdr:row>143</xdr:row>
      <xdr:rowOff>171577</xdr:rowOff>
    </xdr:to>
    <xdr:sp macro="" textlink="">
      <xdr:nvSpPr>
        <xdr:cNvPr id="82" name="Rectángulo 81">
          <a:extLst>
            <a:ext uri="{FF2B5EF4-FFF2-40B4-BE49-F238E27FC236}">
              <a16:creationId xmlns:a16="http://schemas.microsoft.com/office/drawing/2014/main" id="{4FF2DA72-8AAD-42C1-AB3F-11660B47A4D0}"/>
            </a:ext>
          </a:extLst>
        </xdr:cNvPr>
        <xdr:cNvSpPr/>
      </xdr:nvSpPr>
      <xdr:spPr>
        <a:xfrm>
          <a:off x="883920" y="2667000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  <xdr:twoCellAnchor>
    <xdr:from>
      <xdr:col>6</xdr:col>
      <xdr:colOff>91440</xdr:colOff>
      <xdr:row>142</xdr:row>
      <xdr:rowOff>152400</xdr:rowOff>
    </xdr:from>
    <xdr:to>
      <xdr:col>6</xdr:col>
      <xdr:colOff>674272</xdr:colOff>
      <xdr:row>143</xdr:row>
      <xdr:rowOff>171577</xdr:rowOff>
    </xdr:to>
    <xdr:sp macro="" textlink="">
      <xdr:nvSpPr>
        <xdr:cNvPr id="83" name="Rectángulo 82">
          <a:extLst>
            <a:ext uri="{FF2B5EF4-FFF2-40B4-BE49-F238E27FC236}">
              <a16:creationId xmlns:a16="http://schemas.microsoft.com/office/drawing/2014/main" id="{467D4325-F37B-46C0-A22B-6C36A0102375}"/>
            </a:ext>
          </a:extLst>
        </xdr:cNvPr>
        <xdr:cNvSpPr/>
      </xdr:nvSpPr>
      <xdr:spPr>
        <a:xfrm>
          <a:off x="5090160" y="26670000"/>
          <a:ext cx="582832" cy="2020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/>
            <a:t>Debe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5</xdr:col>
      <xdr:colOff>220980</xdr:colOff>
      <xdr:row>36</xdr:row>
      <xdr:rowOff>62865</xdr:rowOff>
    </xdr:to>
    <xdr:sp macro="" textlink="">
      <xdr:nvSpPr>
        <xdr:cNvPr id="2" name="AutoShape 1" descr="Qué son los hallazgos de auditoria + 21 ejemplos para que lo entiendas">
          <a:extLst>
            <a:ext uri="{FF2B5EF4-FFF2-40B4-BE49-F238E27FC236}">
              <a16:creationId xmlns:a16="http://schemas.microsoft.com/office/drawing/2014/main" id="{1DDD64E8-8A3B-494F-806A-0DFECC687D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190875"/>
          <a:ext cx="2506980" cy="1815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160020</xdr:colOff>
      <xdr:row>0</xdr:row>
      <xdr:rowOff>60960</xdr:rowOff>
    </xdr:from>
    <xdr:to>
      <xdr:col>1</xdr:col>
      <xdr:colOff>209058</xdr:colOff>
      <xdr:row>5</xdr:row>
      <xdr:rowOff>114300</xdr:rowOff>
    </xdr:to>
    <xdr:pic>
      <xdr:nvPicPr>
        <xdr:cNvPr id="3" name="Imagen 2" descr="Qué son los &lt;strong&gt;hallazgos&lt;/strong&gt; &lt;strong&gt;de&lt;/strong&gt; &lt;strong&gt;auditoria&lt;/strong&gt; + 21 ejemplos para que ...">
          <a:extLst>
            <a:ext uri="{FF2B5EF4-FFF2-40B4-BE49-F238E27FC236}">
              <a16:creationId xmlns:a16="http://schemas.microsoft.com/office/drawing/2014/main" id="{5D2BA756-2CEE-4098-9A6A-936D1CCE0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60960"/>
          <a:ext cx="1782588" cy="1005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381001</xdr:colOff>
      <xdr:row>0</xdr:row>
      <xdr:rowOff>0</xdr:rowOff>
    </xdr:from>
    <xdr:ext cx="2252381" cy="1585753"/>
    <xdr:pic>
      <xdr:nvPicPr>
        <xdr:cNvPr id="2" name="Imagen 1" descr="Cómo hacer un análisis de resultados - 7 pasos">
          <a:extLst>
            <a:ext uri="{FF2B5EF4-FFF2-40B4-BE49-F238E27FC236}">
              <a16:creationId xmlns:a16="http://schemas.microsoft.com/office/drawing/2014/main" id="{061E1E61-4888-4386-B9B2-ED26D4EE6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0"/>
          <a:ext cx="2252381" cy="1585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villegas/AppData/Roaming/Microsoft/Excel/04IVA_archivo_disenio_20240422_nuevoV4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XAMEN%20ARCOIRI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isenio"/>
      <sheetName val="_formulas"/>
      <sheetName val="_listas"/>
    </sheetNames>
    <sheetDataSet>
      <sheetData sheetId="0"/>
      <sheetData sheetId="1">
        <row r="2">
          <cell r="H2" t="str">
            <v>Casillero 409. Valor incorrecto, verifique el resultado obtenido.</v>
          </cell>
        </row>
        <row r="3">
          <cell r="B3">
            <v>45383</v>
          </cell>
          <cell r="H3" t="str">
            <v>Casillero 409. El valor ingresado no puede ser menor a cero.</v>
          </cell>
        </row>
        <row r="4">
          <cell r="B4" t="str">
            <v>OK</v>
          </cell>
          <cell r="H4" t="str">
            <v>Casillero 409. El valor ingresado excede el máximo permitido.</v>
          </cell>
        </row>
        <row r="5">
          <cell r="B5" t="str">
            <v>2011</v>
          </cell>
          <cell r="H5" t="str">
            <v>Casillero 411. El valor neto no puede ser mayor al valor bruto.</v>
          </cell>
        </row>
        <row r="6">
          <cell r="H6" t="str">
            <v>Casillero 411. El valor ingresado no puede ser menor a cero.</v>
          </cell>
        </row>
        <row r="7">
          <cell r="H7" t="str">
            <v>Casillero 411. El valor ingresado excede el máximo permitido.</v>
          </cell>
        </row>
        <row r="8">
          <cell r="H8" t="str">
            <v>Casillero 412. El valor neto no puede ser mayor al valor bruto.</v>
          </cell>
        </row>
        <row r="9">
          <cell r="H9" t="str">
            <v>Casillero 412. El valor ingresado no puede ser menor a cero.</v>
          </cell>
        </row>
        <row r="10">
          <cell r="H10" t="str">
            <v>Casillero 412. El valor ingresado excede el máximo permitido.</v>
          </cell>
        </row>
        <row r="11">
          <cell r="H11" t="str">
            <v>Casillero 413. El valor neto no puede ser mayor al valor bruto.</v>
          </cell>
        </row>
        <row r="12">
          <cell r="H12" t="str">
            <v>Casillero 413. El valor ingresado no puede ser menor a cero.</v>
          </cell>
        </row>
        <row r="13">
          <cell r="H13" t="str">
            <v>Casillero 413. El valor ingresado excede el máximo permitido.</v>
          </cell>
        </row>
        <row r="14">
          <cell r="H14" t="str">
            <v>Casillero 414. El valor neto no puede ser mayor al valor bruto.</v>
          </cell>
        </row>
        <row r="15">
          <cell r="H15" t="str">
            <v>Casillero 414. El valor ingresado no puede ser menor a cero.</v>
          </cell>
        </row>
        <row r="16">
          <cell r="H16" t="str">
            <v>Casillero 414. El valor ingresado excede el máximo permitido.</v>
          </cell>
        </row>
        <row r="17">
          <cell r="H17" t="str">
            <v>Casillero 415. El valor neto no puede ser mayor al valor bruto.</v>
          </cell>
        </row>
        <row r="18">
          <cell r="H18" t="str">
            <v>Casillero 415. El valor ingresado no puede ser menor a cero.</v>
          </cell>
        </row>
        <row r="19">
          <cell r="H19" t="str">
            <v>Casillero 415. El valor ingresado excede el máximo permitido.</v>
          </cell>
        </row>
        <row r="20">
          <cell r="H20" t="str">
            <v>Casillero 416. El valor neto no puede ser mayor al valor bruto.</v>
          </cell>
        </row>
        <row r="21">
          <cell r="H21" t="str">
            <v>Casillero 416. El valor ingresado no puede ser menor a cero.</v>
          </cell>
        </row>
        <row r="22">
          <cell r="H22" t="str">
            <v>Casillero 416. El valor ingresado excede el máximo permitido.</v>
          </cell>
        </row>
        <row r="23">
          <cell r="H23" t="str">
            <v>Casillero 417. El valor neto no puede ser mayor al valor bruto.</v>
          </cell>
        </row>
        <row r="24">
          <cell r="H24" t="str">
            <v>Casillero 417. El valor ingresado no puede ser menor a cero.</v>
          </cell>
        </row>
        <row r="25">
          <cell r="H25" t="str">
            <v>Casillero 417. El valor ingresado excede el máximo permitido.</v>
          </cell>
        </row>
        <row r="26">
          <cell r="H26" t="str">
            <v>Casillero 418. El valor neto no puede ser mayor al valor bruto.</v>
          </cell>
        </row>
        <row r="27">
          <cell r="H27" t="str">
            <v>Casillero 418. El valor ingresado no puede ser menor a cero.</v>
          </cell>
        </row>
        <row r="28">
          <cell r="H28" t="str">
            <v>Casillero 418. El valor ingresado excede el máximo permitido.</v>
          </cell>
        </row>
        <row r="29">
          <cell r="H29" t="str">
            <v>Casillero 419. Valor incorrecto, verifique el resultado obtenido.</v>
          </cell>
        </row>
        <row r="30">
          <cell r="H30" t="str">
            <v>Casillero 419. El valor ingresado no puede ser menor a cero.</v>
          </cell>
        </row>
        <row r="31">
          <cell r="H31" t="str">
            <v>Casillero 419. El valor ingresado excede el máximo permitido.</v>
          </cell>
        </row>
        <row r="32">
          <cell r="H32" t="str">
            <v>Casillero 421. Impuesto generado incorrecto.</v>
          </cell>
        </row>
        <row r="33">
          <cell r="H33" t="str">
            <v>Casillero 421. El valor ingresado no puede ser menor a cero.</v>
          </cell>
        </row>
        <row r="34">
          <cell r="H34" t="str">
            <v>Casillero 421. El valor ingresado excede el máximo permitido.</v>
          </cell>
        </row>
        <row r="35">
          <cell r="H35" t="str">
            <v>Casillero 422. Impuesto generado incorrecto.</v>
          </cell>
        </row>
        <row r="36">
          <cell r="H36" t="str">
            <v>Casillero 422. El valor ingresado no puede ser menor a cero.</v>
          </cell>
        </row>
        <row r="37">
          <cell r="H37" t="str">
            <v>Casillero 422. El valor ingresado excede el máximo permitido.</v>
          </cell>
        </row>
        <row r="38">
          <cell r="H38" t="str">
            <v>Casillero 423. Debe ser cero para el periodo declarado.</v>
          </cell>
        </row>
        <row r="39">
          <cell r="H39" t="str">
            <v>Casillero 423. No puede existir un valor como ajuste a favor si ya tiene un valor consignado como ajuste a pagar. Verifique que el valor sea igual al IVA del valor bruto de las ventas del periodo informado menos el IVA generado en notas de crédito del periodo informado y del periodo anterior cuando exista diferencia en tarifas en las ventas y en las devoluciones (Ajuste a pagar).</v>
          </cell>
        </row>
        <row r="40">
          <cell r="H40" t="str">
            <v>Casillero 423. El valor ingresado no puede ser menor a cero.</v>
          </cell>
        </row>
        <row r="41">
          <cell r="H41" t="str">
            <v>Casillero 423. El valor ingresado excede el máximo permitido.</v>
          </cell>
        </row>
        <row r="42">
          <cell r="H42" t="str">
            <v>Casillero 424. Debe ser cero para el periodo declarado.</v>
          </cell>
        </row>
        <row r="43">
          <cell r="H43" t="str">
            <v>Casillero 424. Verifique que el valor sea igual al IVA del valor bruto de las ventas del periodo informado menos el IVA generado en notas de crédito del periodo informado y del periodo anterior cuando exista diferencia en tarifas en las ventas y en las devoluciones (Ajuste a favor).</v>
          </cell>
        </row>
        <row r="44">
          <cell r="H44" t="str">
            <v>Casillero 424. El valor ingresado no puede ser menor a cero.</v>
          </cell>
        </row>
        <row r="45">
          <cell r="H45" t="str">
            <v>Casillero 424. El valor ingresado excede el máximo permitido.</v>
          </cell>
        </row>
        <row r="46">
          <cell r="H46" t="str">
            <v>Casillero 429. Valor incorrecto, verifique el resultado obtenido.</v>
          </cell>
        </row>
        <row r="47">
          <cell r="H47" t="str">
            <v>Casillero 429. El valor ingresado no puede ser menor a cero.</v>
          </cell>
        </row>
        <row r="48">
          <cell r="H48" t="str">
            <v>Casillero 429. El valor ingresado excede el máximo permitido.</v>
          </cell>
        </row>
        <row r="49">
          <cell r="H49" t="str">
            <v>Casillero 441. El valor neto no puede ser mayor al valor bruto.</v>
          </cell>
        </row>
        <row r="50">
          <cell r="H50" t="str">
            <v>Casillero 441. El valor ingresado no puede ser menor a cero.</v>
          </cell>
        </row>
        <row r="51">
          <cell r="H51" t="str">
            <v>Casillero 441. El valor ingresado excede el máximo permitido.</v>
          </cell>
        </row>
        <row r="52">
          <cell r="H52" t="str">
            <v>Casillero 444. El valor neto no puede ser mayor al valor bruto.</v>
          </cell>
        </row>
        <row r="53">
          <cell r="H53" t="str">
            <v>Casillero 444. El valor ingresado no puede ser menor a cero.</v>
          </cell>
        </row>
        <row r="54">
          <cell r="H54" t="str">
            <v>Casillero 444. El valor ingresado excede el máximo permitido.</v>
          </cell>
        </row>
        <row r="55">
          <cell r="H55" t="str">
            <v>Casillero 453. Impuesto generado incorrecto.</v>
          </cell>
        </row>
        <row r="56">
          <cell r="H56" t="str">
            <v>Casillero 453. El valor ingresado no puede ser menor a cero.</v>
          </cell>
        </row>
        <row r="57">
          <cell r="H57" t="str">
            <v>Casillero 453. El valor ingresado excede el máximo permitido.</v>
          </cell>
        </row>
        <row r="58">
          <cell r="I58" t="str">
            <v>Casillero 454. El valor ingresado es incorrecto, verifique el porcentaje utilizado para su cálculo.</v>
          </cell>
        </row>
        <row r="59">
          <cell r="H59" t="str">
            <v>Casillero 454. El valor ingresado no puede ser menor a cero.</v>
          </cell>
        </row>
        <row r="60">
          <cell r="H60" t="str">
            <v>Casillero 454. El valor ingresado excede el máximo permitido.</v>
          </cell>
        </row>
        <row r="61">
          <cell r="H61" t="str">
            <v>Casillero 480. Valor incorrecto, verifique el resultado obtenido.</v>
          </cell>
        </row>
        <row r="62">
          <cell r="H62" t="str">
            <v>Casillero 480. El valor ingresado no puede ser menor a cero.</v>
          </cell>
        </row>
        <row r="63">
          <cell r="H63" t="str">
            <v>Casillero 480. El valor ingresado excede el máximo permitido.</v>
          </cell>
        </row>
        <row r="64">
          <cell r="H64" t="str">
            <v>Casillero 481. Valor incorrecto, debe ser igual a cero.</v>
          </cell>
        </row>
        <row r="65">
          <cell r="H65" t="str">
            <v>Casillero 481. Valor incorrecto, verifique el resultado obtenido.</v>
          </cell>
        </row>
        <row r="66">
          <cell r="H66" t="str">
            <v>Casillero 481. El valor ingresado no puede ser menor a cero.</v>
          </cell>
        </row>
        <row r="67">
          <cell r="H67" t="str">
            <v>Casillero 481. El valor ingresado excede el máximo permitido.</v>
          </cell>
        </row>
        <row r="68">
          <cell r="H68" t="str">
            <v>Casillero 482. Valor incorrecto, verifique el resultado obtenido.</v>
          </cell>
        </row>
        <row r="69">
          <cell r="H69" t="str">
            <v>Casillero 482. El valor ingresado no puede ser menor a cero.</v>
          </cell>
        </row>
        <row r="70">
          <cell r="H70" t="str">
            <v>Casillero 482. El valor ingresado excede el máximo permitido.</v>
          </cell>
        </row>
        <row r="71">
          <cell r="H71" t="str">
            <v>Casillero 483. Valor incorrecto, debe ser igual a cero.</v>
          </cell>
        </row>
        <row r="73">
          <cell r="H73" t="str">
            <v>Casillero 483. El valor ingresado no puede ser menor a cero.</v>
          </cell>
        </row>
        <row r="74">
          <cell r="H74" t="str">
            <v>Casillero 483. El valor ingresado excede el máximo permitido.</v>
          </cell>
        </row>
        <row r="75">
          <cell r="H75" t="str">
            <v>Casillero 484. Valor incorrecto, verifique el resultado obtenido.</v>
          </cell>
        </row>
        <row r="77">
          <cell r="H77" t="str">
            <v>Casillero 484. El valor ingresado no puede ser menor a cero.</v>
          </cell>
        </row>
        <row r="78">
          <cell r="H78" t="str">
            <v>Casillero 484. El valor ingresado excede el máximo permitido.</v>
          </cell>
        </row>
        <row r="79">
          <cell r="I79" t="str">
            <v>Casillero 484. Asegúrese de haber considerado para el cálculo el valor del impuesto generado con tarifa reducida.</v>
          </cell>
        </row>
        <row r="80">
          <cell r="H80" t="str">
            <v>Casillero 485. Valor incorrecto, verifique el resultado obtenido.</v>
          </cell>
        </row>
        <row r="81">
          <cell r="H81" t="str">
            <v>Casillero 485. El valor ingresado no puede ser menor a cero.</v>
          </cell>
        </row>
        <row r="82">
          <cell r="H82" t="str">
            <v>Casillero 485. El valor ingresado excede el máximo permitido.</v>
          </cell>
        </row>
        <row r="83">
          <cell r="H83" t="str">
            <v>Casillero 499. Valor incorrecto, verifique el resultado obtenido.</v>
          </cell>
        </row>
        <row r="84">
          <cell r="H84" t="str">
            <v>Casillero 499. El valor ingresado no puede ser menor a cero.</v>
          </cell>
        </row>
        <row r="85">
          <cell r="H85" t="str">
            <v>Casillero 499. El valor ingresado excede el máximo permitido.</v>
          </cell>
        </row>
        <row r="86">
          <cell r="H86" t="str">
            <v>Casillero 510. El valor neto no puede ser mayor al valor bruto.</v>
          </cell>
        </row>
        <row r="87">
          <cell r="H87" t="str">
            <v>Casillero 510. El valor ingresado no puede ser menor a cero.</v>
          </cell>
        </row>
        <row r="88">
          <cell r="H88" t="str">
            <v>Casillero 510. El valor ingresado excede el máximo permitido.</v>
          </cell>
        </row>
        <row r="89">
          <cell r="H89" t="str">
            <v>Casillero 511. El valor neto no puede ser mayor al valor bruto.</v>
          </cell>
        </row>
        <row r="90">
          <cell r="H90" t="str">
            <v>Casillero 511. El valor ingresado no puede ser menor a cero.</v>
          </cell>
        </row>
        <row r="91">
          <cell r="H91" t="str">
            <v>Casillero 511. El valor ingresado excede el máximo permitido.</v>
          </cell>
        </row>
        <row r="92">
          <cell r="H92" t="str">
            <v>Casillero 512. El valor neto no puede ser mayor al valor bruto.</v>
          </cell>
        </row>
        <row r="93">
          <cell r="H93" t="str">
            <v>Casillero 512. El valor ingresado no puede ser menor a cero.</v>
          </cell>
        </row>
        <row r="94">
          <cell r="H94" t="str">
            <v>Casillero 512. El valor ingresado excede el máximo permitido.</v>
          </cell>
        </row>
        <row r="95">
          <cell r="H95" t="str">
            <v>Casillero 513. El valor neto no puede ser mayor al valor bruto.</v>
          </cell>
        </row>
        <row r="96">
          <cell r="H96" t="str">
            <v>Casillero 513. El valor ingresado no puede ser menor a cero.</v>
          </cell>
        </row>
        <row r="97">
          <cell r="H97" t="str">
            <v>Casillero 513. El valor ingresado excede el máximo permitido.</v>
          </cell>
        </row>
        <row r="98">
          <cell r="H98" t="str">
            <v>Casillero 514. El valor neto no puede ser mayor al valor bruto.</v>
          </cell>
        </row>
        <row r="99">
          <cell r="H99" t="str">
            <v>Casillero 514. El valor ingresado no puede ser menor a cero.</v>
          </cell>
        </row>
        <row r="100">
          <cell r="H100" t="str">
            <v>Casillero 514. El valor ingresado excede el máximo permitido.</v>
          </cell>
        </row>
        <row r="101">
          <cell r="H101" t="str">
            <v>Casillero 515. El valor neto no puede ser mayor al valor bruto.</v>
          </cell>
        </row>
        <row r="102">
          <cell r="H102" t="str">
            <v>Casillero 515. El valor ingresado no puede ser menor a cero.</v>
          </cell>
        </row>
        <row r="103">
          <cell r="H103" t="str">
            <v>Casillero 515. El valor ingresado excede el máximo permitido.</v>
          </cell>
        </row>
        <row r="104">
          <cell r="H104" t="str">
            <v>Casillero 516. El valor neto no puede ser mayor al valor bruto.</v>
          </cell>
        </row>
        <row r="105">
          <cell r="H105" t="str">
            <v>Casillero 516. El valor ingresado no puede ser menor a cero.</v>
          </cell>
        </row>
        <row r="106">
          <cell r="H106" t="str">
            <v>Casillero 516. El valor ingresado excede el máximo permitido.</v>
          </cell>
        </row>
        <row r="107">
          <cell r="H107" t="str">
            <v>Casillero 517. El valor neto no puede ser mayor al valor bruto.</v>
          </cell>
        </row>
        <row r="108">
          <cell r="H108" t="str">
            <v>Casillero 517. El valor ingresado no puede ser menor a cero.</v>
          </cell>
        </row>
        <row r="109">
          <cell r="H109" t="str">
            <v>Casillero 517. El valor ingresado excede el máximo permitido.</v>
          </cell>
        </row>
        <row r="110">
          <cell r="H110" t="str">
            <v>Casillero 518. El valor neto no puede ser mayor al valor bruto.</v>
          </cell>
        </row>
        <row r="111">
          <cell r="H111" t="str">
            <v>Casillero 518. El valor ingresado no puede ser menor a cero.</v>
          </cell>
        </row>
        <row r="112">
          <cell r="H112" t="str">
            <v>Casillero 518. El valor ingresado excede el máximo permitido.</v>
          </cell>
        </row>
        <row r="113">
          <cell r="H113" t="str">
            <v>Casillero 519. Valor incorrecto, verifique el resultado obtenido.</v>
          </cell>
        </row>
        <row r="114">
          <cell r="H114" t="str">
            <v>Casillero 519. El valor ingresado no puede ser menor a cero.</v>
          </cell>
        </row>
        <row r="115">
          <cell r="H115" t="str">
            <v>Casillero 519. El valor ingresado excede el máximo permitido.</v>
          </cell>
        </row>
        <row r="116">
          <cell r="H116" t="str">
            <v>Casillero 509. Valor incorrecto, verifique el resultado obtenido.</v>
          </cell>
        </row>
        <row r="117">
          <cell r="H117" t="str">
            <v>Casillero 509. El valor ingresado no puede ser menor a cero.</v>
          </cell>
        </row>
        <row r="118">
          <cell r="H118" t="str">
            <v>Casillero 509. El valor ingresado excede el máximo permitido.</v>
          </cell>
        </row>
        <row r="119">
          <cell r="H119" t="str">
            <v>Casillero 541. El valor neto no puede ser mayor al valor bruto.</v>
          </cell>
        </row>
        <row r="120">
          <cell r="H120" t="str">
            <v>Casillero 541. El valor ingresado no puede ser menor a cero.</v>
          </cell>
        </row>
        <row r="121">
          <cell r="H121" t="str">
            <v>Casillero 541. El valor ingresado excede el máximo permitido.</v>
          </cell>
        </row>
        <row r="122">
          <cell r="H122" t="str">
            <v>Casillero 542. El valor neto no puede ser mayor al valor bruto.</v>
          </cell>
        </row>
        <row r="123">
          <cell r="H123" t="str">
            <v>Casillero 542. El valor ingresado no puede ser menor a cero.</v>
          </cell>
        </row>
        <row r="124">
          <cell r="H124" t="str">
            <v>Casillero 542. El valor ingresado excede el máximo permitido.</v>
          </cell>
        </row>
        <row r="125">
          <cell r="H125" t="str">
            <v>Casillero 545. El valor neto no puede ser mayor al valor bruto.</v>
          </cell>
        </row>
        <row r="126">
          <cell r="H126" t="str">
            <v>Casillero 545. El valor ingresado no puede ser menor a cero.</v>
          </cell>
        </row>
        <row r="127">
          <cell r="H127" t="str">
            <v>Casillero 545. El valor ingresado excede el máximo permitido.</v>
          </cell>
        </row>
        <row r="128">
          <cell r="H128" t="str">
            <v>Casillero 520. Impuesto generado incorrecto.</v>
          </cell>
        </row>
        <row r="129">
          <cell r="H129" t="str">
            <v>Casillero 520. El valor ingresado no puede ser menor a cero.</v>
          </cell>
        </row>
        <row r="130">
          <cell r="H130" t="str">
            <v>Casillero 520. El valor ingresado excede el máximo permitido.</v>
          </cell>
        </row>
        <row r="131">
          <cell r="H131" t="str">
            <v>Casillero 521. Impuesto generado incorrecto.</v>
          </cell>
        </row>
        <row r="132">
          <cell r="H132" t="str">
            <v>Casillero 521. El valor ingresado no puede ser menor a cero.</v>
          </cell>
        </row>
        <row r="133">
          <cell r="H133" t="str">
            <v>Casillero 521. El valor ingresado excede el máximo permitido.</v>
          </cell>
        </row>
        <row r="134">
          <cell r="H134" t="str">
            <v>Casillero 522. Impuesto generado incorrecto.</v>
          </cell>
        </row>
        <row r="135">
          <cell r="H135" t="str">
            <v>Casillero 522. El valor ingresado no puede ser menor a cero.</v>
          </cell>
        </row>
        <row r="136">
          <cell r="H136" t="str">
            <v>Casillero 522. El valor ingresado excede el máximo permitido.</v>
          </cell>
        </row>
        <row r="137">
          <cell r="H137" t="str">
            <v>Casillero 523. Impuesto generado incorrecto.</v>
          </cell>
        </row>
        <row r="138">
          <cell r="H138" t="str">
            <v>Casillero 523. El valor ingresado no puede ser menor a cero.</v>
          </cell>
        </row>
        <row r="139">
          <cell r="H139" t="str">
            <v>Casillero 523. El valor ingresado excede el máximo permitido.</v>
          </cell>
        </row>
        <row r="140">
          <cell r="H140" t="str">
            <v>Casillero 524. Impuesto generado incorrecto.</v>
          </cell>
        </row>
        <row r="141">
          <cell r="H141" t="str">
            <v>Casillero 524. El valor ingresado no puede ser menor a cero.</v>
          </cell>
        </row>
        <row r="142">
          <cell r="H142" t="str">
            <v>Casillero 524. El valor ingresado excede el máximo permitido.</v>
          </cell>
        </row>
        <row r="143">
          <cell r="H143" t="str">
            <v>Casillero 525. Impuesto generado incorrecto.</v>
          </cell>
        </row>
        <row r="144">
          <cell r="H144" t="str">
            <v>Casillero 525. El valor ingresado no puede ser menor a cero.</v>
          </cell>
        </row>
        <row r="145">
          <cell r="H145" t="str">
            <v>Casillero 525. El valor ingresado excede el máximo permitido.</v>
          </cell>
        </row>
        <row r="146">
          <cell r="H146" t="str">
            <v>Casillero 526. Debe ser cero para el periodo declarado.</v>
          </cell>
        </row>
        <row r="147">
          <cell r="H147" t="str">
            <v>Casillero 526. Verifique que el valor sea igual al IVA del valor bruto de las adquisiciones del periodo informado menos el IVA generado en notas de crédito del periodo informado y del periodo anterior cuando exista diferencia en tarifas en las adquisiciones y en las devoluciones.</v>
          </cell>
        </row>
        <row r="148">
          <cell r="H148" t="str">
            <v>Casillero 526. Verifique que el valor sea igual al IVA del valor bruto de las adquisiciones del periodo informado menos el IVA generado en notas de crédito del periodo informado y del periodo anterior cuando exista diferencia en tarifas en las adquisiciones y en las devoluciones (Ajuste en positivo al crédito tributario).</v>
          </cell>
        </row>
        <row r="149">
          <cell r="H149" t="str">
            <v>Casillero 526. El valor ingresado no puede ser menor a cero.</v>
          </cell>
        </row>
        <row r="150">
          <cell r="H150" t="str">
            <v>Casillero 526. El valor ingresado excede el máximo permitido.</v>
          </cell>
        </row>
        <row r="151">
          <cell r="H151" t="str">
            <v>Casillero 527. Debe ser cero para el periodo declarado.</v>
          </cell>
        </row>
        <row r="152">
          <cell r="H152" t="str">
            <v>Casillero 527. Verifique que el valor sea igual al IVA del valor bruto de las adquisiciones del periodo informado menos el IVA generado en notas de crédito del periodo informado y del periodo anterior cuando exista diferencia en tarifas en las adquisiciones y en las devoluciones (Ajuste en negativo al crédito tributario).</v>
          </cell>
        </row>
        <row r="153">
          <cell r="H153" t="str">
            <v>Casillero 527. El valor ingresado no puede ser menor a cero.</v>
          </cell>
        </row>
        <row r="154">
          <cell r="H154" t="str">
            <v>Casillero 527. El valor ingresado excede el máximo permitido.</v>
          </cell>
        </row>
        <row r="155">
          <cell r="H155" t="str">
            <v>Casillero 529. Valor incorrecto, verifique el resultado obtenido.</v>
          </cell>
        </row>
        <row r="156">
          <cell r="H156" t="str">
            <v>Casillero 529. El valor ingresado no puede ser menor a cero.</v>
          </cell>
        </row>
        <row r="157">
          <cell r="H157" t="str">
            <v>Casillero 529. El valor ingresado excede el máximo permitido.</v>
          </cell>
        </row>
        <row r="158">
          <cell r="H158" t="str">
            <v>Casillero 554. Error. Impuesto generado incorrecto.</v>
          </cell>
        </row>
        <row r="159">
          <cell r="H159" t="str">
            <v>Casillero 554. El valor ingresado no puede ser menor a cero.</v>
          </cell>
        </row>
        <row r="160">
          <cell r="H160" t="str">
            <v>Casillero 554. El valor ingresado excede el máximo permitido.</v>
          </cell>
        </row>
        <row r="161">
          <cell r="I161" t="str">
            <v>Casillero 555. El valor ingresado es incorrecto, verifique el porcentaje utilizado para su cálculo.</v>
          </cell>
        </row>
        <row r="162">
          <cell r="H162" t="str">
            <v>Casillero 555. El valor ingresado no puede ser menor a cero.</v>
          </cell>
        </row>
        <row r="163">
          <cell r="H163" t="str">
            <v>Casillero 555. El valor ingresado excede el máximo permitido.</v>
          </cell>
        </row>
        <row r="164">
          <cell r="H164" t="str">
            <v>Casillero 563. El factor de proporcionalidad registrado es incorrecto.</v>
          </cell>
        </row>
        <row r="165">
          <cell r="H165" t="str">
            <v>Casillero 563. El valor ingresado no puede ser menor a cero.</v>
          </cell>
        </row>
        <row r="166">
          <cell r="H166" t="str">
            <v>Casillero 563. El valor ingresado excede el máximo permitido.</v>
          </cell>
        </row>
        <row r="167">
          <cell r="I167" t="str">
            <v>Casillero 564. El valor de crédito tributario registrado no coincide con el calculado mediante el factor de proporcionalidad.</v>
          </cell>
        </row>
        <row r="168">
          <cell r="H168" t="str">
            <v>Casillero 564. El valor de crédito tributario ingresado es incorrecto.</v>
          </cell>
        </row>
        <row r="169">
          <cell r="H169" t="str">
            <v>Casillero 564. El valor ingresado no puede ser menor a cero.</v>
          </cell>
        </row>
        <row r="170">
          <cell r="H170" t="str">
            <v>Casillero 564. El valor ingresado excede el máximo permitido.</v>
          </cell>
        </row>
        <row r="171">
          <cell r="H171" t="str">
            <v>Casillero 601. Valor incorrecto, verifique el resultado obtenido.</v>
          </cell>
        </row>
        <row r="172">
          <cell r="H172" t="str">
            <v>Casillero 601. El valor ingresado no puede ser menor a cero.</v>
          </cell>
        </row>
        <row r="173">
          <cell r="H173" t="str">
            <v>Casillero 601. El valor ingresado excede el máximo permitido.</v>
          </cell>
        </row>
        <row r="174">
          <cell r="H174" t="str">
            <v>Casillero 602. Valor incorrecto, verifique el resultado obtenido.</v>
          </cell>
        </row>
        <row r="175">
          <cell r="H175" t="str">
            <v>Casillero 602. El valor ingresado no puede ser menor a cero.</v>
          </cell>
        </row>
        <row r="176">
          <cell r="H176" t="str">
            <v>Casillero 602. El valor ingresado excede el máximo permitido.</v>
          </cell>
        </row>
        <row r="177">
          <cell r="H177" t="str">
            <v>Casillero 603. Valor incorrecto, para el periodo declarado el valor debe ser igual a cero.</v>
          </cell>
        </row>
        <row r="178">
          <cell r="H178" t="str">
            <v>Casillero 603. El valor ingresado no puede ser menor a cero.</v>
          </cell>
        </row>
        <row r="179">
          <cell r="H179" t="str">
            <v>Casillero 603. El valor ingresado excede el máximo permitido.</v>
          </cell>
        </row>
        <row r="180">
          <cell r="H180" t="str">
            <v>Casillero 604. Valor incorrecto, para el periodo declarado el valor debe ser igual a cero.</v>
          </cell>
        </row>
        <row r="181">
          <cell r="H181" t="str">
            <v>Casillero 604. Valor incorrecto, verifique el resultado obtenido, no puede ser mayor al 2% de sus ventas efectuadas en zonas afectadas según Ley de Solidaridad.</v>
          </cell>
        </row>
        <row r="182">
          <cell r="H182" t="str">
            <v>Casillero 604. El valor ingresado no puede ser menor a cero.</v>
          </cell>
        </row>
        <row r="183">
          <cell r="H183" t="str">
            <v>Casillero 604. El valor ingresado excede el máximo permitido.</v>
          </cell>
        </row>
        <row r="185">
          <cell r="H185" t="str">
            <v>Casillero 605. El valor ingresado no puede ser menor a cero.</v>
          </cell>
        </row>
        <row r="186">
          <cell r="H186" t="str">
            <v>Casillero 605. El valor ingresado excede el máximo permitido.</v>
          </cell>
        </row>
        <row r="188">
          <cell r="H188" t="str">
            <v>Casillero 606. El valor ingresado no puede ser menor a cero.</v>
          </cell>
        </row>
        <row r="189">
          <cell r="H189" t="str">
            <v>Casillero 606. El valor ingresado excede el máximo permitido.</v>
          </cell>
        </row>
        <row r="190">
          <cell r="H190" t="str">
            <v>Casillero 607. Valor incorrecto, para el periodo declarado el valor debe ser igual a cero.</v>
          </cell>
        </row>
        <row r="191">
          <cell r="H191" t="str">
            <v>Casillero 607. El valor ingresado no puede ser menor a cero.</v>
          </cell>
        </row>
        <row r="192">
          <cell r="H192" t="str">
            <v>Casillero 607. El valor ingresado excede el máximo permitido.</v>
          </cell>
        </row>
        <row r="193">
          <cell r="H193" t="str">
            <v>Casillero 608. Valor incorrecto, para el periodo declarado el valor debe ser igual a cero.</v>
          </cell>
        </row>
        <row r="195">
          <cell r="H195" t="str">
            <v>Casillero 608. El valor ingresado no puede ser menor a cero.</v>
          </cell>
        </row>
        <row r="196">
          <cell r="H196" t="str">
            <v>Casillero 608. El valor ingresado excede el máximo permitido.</v>
          </cell>
        </row>
        <row r="197">
          <cell r="H197" t="str">
            <v>Casillero 610. Valor incorrecto, para el periodo declarado el valor debe ser igual a cero.</v>
          </cell>
        </row>
        <row r="198">
          <cell r="H198" t="str">
            <v>Casillero 610. Valor incorrecto, para el periodo declarado el valor debe ser mayor o igual a cero.</v>
          </cell>
        </row>
        <row r="199">
          <cell r="H199" t="str">
            <v>Casillero 610. El valor ingresado no puede ser menor a cero.</v>
          </cell>
        </row>
        <row r="200">
          <cell r="H200" t="str">
            <v>Casillero 610. El valor ingresado excede el máximo permitido.</v>
          </cell>
        </row>
        <row r="201">
          <cell r="H201" t="str">
            <v>Casillero 611. Valor incorrecto, para el periodo declarado el valor debe ser igual a cero.</v>
          </cell>
        </row>
        <row r="202">
          <cell r="H202" t="str">
            <v>Casillero 611. Valor incorrecto, para el periodo declarado el valor debe ser mayor o igual a cero.</v>
          </cell>
        </row>
        <row r="203">
          <cell r="H203" t="str">
            <v>Casillero 611. El valor ingresado no puede ser menor a cero.</v>
          </cell>
        </row>
        <row r="204">
          <cell r="H204" t="str">
            <v>Casillero 611. El valor ingresado excede el máximo permitido.</v>
          </cell>
        </row>
        <row r="205">
          <cell r="I205" t="str">
            <v>Casillero 615. Valor incorrecto, verifique la sumatoria de los campos 615, 617, 618 y 619. No corresponde al saldo total de crédito tributario para el próximo mes por concepto de adquisiciones, importaciones, retenciones y las compensaciones de IVA.</v>
          </cell>
        </row>
        <row r="206">
          <cell r="H206" t="str">
            <v>Casillero 615. Valor incorrecto, verifique que la sumatoria de los campos 615, 617 , 618 y 619 no supere el saldo total de crédito tributario para el próximo mes por concepto de adquisiciones, importaciones retenciones y las compensaciones de IVA.</v>
          </cell>
        </row>
        <row r="207">
          <cell r="H207" t="str">
            <v>Casillero 615. Valor incorrecto, verifique el resultado obtenido, no puede ser mayor a los casilleros 602+605-610-612-614.</v>
          </cell>
        </row>
        <row r="208">
          <cell r="H208" t="str">
            <v>Casillero 615. El valor ingresado no puede ser menor a cero.</v>
          </cell>
        </row>
        <row r="209">
          <cell r="H209" t="str">
            <v>Casillero 615. El valor ingresado excede el máximo permitido.</v>
          </cell>
        </row>
        <row r="210">
          <cell r="I210" t="str">
            <v>Casillero 617. Valor incorrecto, verifique la sumatoria de los campos 615, 617, 618 y 619. No corresponde al saldo total de crédito tributario para el próximo mes por concepto de adquisiciones, importaciones, retenciones y las compensaciones de IVA.</v>
          </cell>
        </row>
        <row r="211">
          <cell r="H211" t="str">
            <v>Casillero 617. Valor incorrecto, verifique que la sumatoria de los campos 615, 617, 618 y 619 no supere el saldo total de crédito tributario para el próximo mes por concepto de adquisiciones, importaciones, retenciones y las compensaciones de IVA.</v>
          </cell>
        </row>
        <row r="212">
          <cell r="H212" t="str">
            <v>Casillero 617. Valor incorrecto, verifique el resultado obtenido, no puede ser mayor a los casilleros 606+609-613.</v>
          </cell>
        </row>
        <row r="213">
          <cell r="H213" t="str">
            <v>Casillero 617. El valor ingresado no puede ser menor a cero.</v>
          </cell>
        </row>
        <row r="214">
          <cell r="H214" t="str">
            <v>Casillero 617. El valor ingresado excede el máximo permitido.</v>
          </cell>
        </row>
        <row r="215">
          <cell r="H215" t="str">
            <v>Casillero 618. Valor incorrecto, para el periodo declarado el valor debe ser igual a cero.</v>
          </cell>
        </row>
        <row r="216">
          <cell r="H216" t="str">
            <v>Casillero 618. El valor ingresado no puede ser menor a cero.</v>
          </cell>
        </row>
        <row r="217">
          <cell r="H217" t="str">
            <v>Casillero 618. El valor ingresado excede el máximo permitido.</v>
          </cell>
        </row>
        <row r="218">
          <cell r="H218" t="str">
            <v>Casillero 619. Valor incorrecto, para el periodo declarado el valor debe ser igual a cero.</v>
          </cell>
        </row>
        <row r="219">
          <cell r="I219" t="str">
            <v>Casillero 619. Valor incorrecto, verifique la sumatoria de los campos 615, 617, 618 y 619. No corresponde al saldo total de crédito tributario para el próximo mes por concepto de adquisiciones, importaciones, retenciones y las compensaciones de IVA.</v>
          </cell>
        </row>
        <row r="220">
          <cell r="H220" t="str">
            <v>Casillero 619. Valor incorrecto, verifique que la sumatoria de los campos 615 ,617, 618 y 619 no supere el saldo total de crédito tributario para el próximo mes por concepto de adquisiciones, importaciones , retenciones y las compensaciones de IVA.</v>
          </cell>
        </row>
        <row r="221">
          <cell r="H221" t="str">
            <v>Casillero 619. Valor incorrecto, verifique el resultado obtenido, no puede ser mayor a los casilleros 604+608-611.</v>
          </cell>
        </row>
        <row r="222">
          <cell r="H222" t="str">
            <v>Casillero 619. El valor ingresado no puede ser menor a cero.</v>
          </cell>
        </row>
        <row r="223">
          <cell r="H223" t="str">
            <v>Casillero 619. El valor ingresado excede el máximo permitido.</v>
          </cell>
        </row>
        <row r="224">
          <cell r="H224" t="str">
            <v>Casillero 620. Valor incorrecto, verifique el resultado obtenido.</v>
          </cell>
        </row>
        <row r="225">
          <cell r="H225" t="str">
            <v>Casillero 620. El valor ingresado no puede ser menor a cero.</v>
          </cell>
        </row>
        <row r="226">
          <cell r="H226" t="str">
            <v>Casillero 620. El valor ingresado excede el máximo permitido.</v>
          </cell>
        </row>
        <row r="227">
          <cell r="H227" t="str">
            <v>Casillero 621. Valor incorrecto, debe ser igual a cero.</v>
          </cell>
        </row>
        <row r="228">
          <cell r="H228" t="str">
            <v>Casillero 621. El valor ingresado no puede ser menor a cero.</v>
          </cell>
        </row>
        <row r="229">
          <cell r="H229" t="str">
            <v>Casillero 621. El valor ingresado excede el máximo permitido.</v>
          </cell>
        </row>
        <row r="230">
          <cell r="H230" t="str">
            <v>Casillero 699. Valor incorrecto, verifique el resultado obtenido.</v>
          </cell>
        </row>
        <row r="231">
          <cell r="H231" t="str">
            <v>Casillero 699. El valor ingresado no puede ser menor a cero.</v>
          </cell>
        </row>
        <row r="232">
          <cell r="H232" t="str">
            <v>Casillero 699. El valor ingresado excede el máximo permitido.</v>
          </cell>
        </row>
        <row r="233">
          <cell r="H233" t="str">
            <v>Casillero 727. Valor incorrecto, verifique que sea 0,00 para el período indicado.</v>
          </cell>
        </row>
        <row r="234">
          <cell r="H234" t="str">
            <v>Casillero 727. Valor incorrecto, verifique  el valor ingresado.</v>
          </cell>
        </row>
        <row r="235">
          <cell r="H235" t="str">
            <v>Casillero 727. El valor ingresado no puede ser menor a cero.</v>
          </cell>
        </row>
        <row r="236">
          <cell r="H236" t="str">
            <v>Casillero 727. El valor ingresado excede el máximo permitido.</v>
          </cell>
        </row>
        <row r="237">
          <cell r="H237" t="str">
            <v>Casillero 731. Valor incorrecto, verifique que en esta declaración se pague el impuesto retenido en la importación de servicios.</v>
          </cell>
        </row>
        <row r="238">
          <cell r="H238" t="str">
            <v>Casillero 731. El valor ingresado no puede ser menor a cero.</v>
          </cell>
        </row>
        <row r="239">
          <cell r="H239" t="str">
            <v>Casillero 731. El valor ingresado excede el máximo permitido.</v>
          </cell>
        </row>
        <row r="240">
          <cell r="H240" t="str">
            <v>Casillero 799. Valor incorrecto, verifique el resultado obtenido.</v>
          </cell>
        </row>
        <row r="241">
          <cell r="H241" t="str">
            <v>Casillero 799. El valor ingresado no puede ser menor a cero.</v>
          </cell>
        </row>
        <row r="242">
          <cell r="H242" t="str">
            <v>Casillero 799. El valor ingresado excede el máximo permitido.</v>
          </cell>
        </row>
        <row r="243">
          <cell r="H243" t="str">
            <v>Casillero 801. Valor incorrecto, verifique el resultado obtenido.</v>
          </cell>
        </row>
        <row r="244">
          <cell r="H244" t="str">
            <v>Casillero 801. El valor ingresado no puede ser menor a cero.</v>
          </cell>
        </row>
        <row r="245">
          <cell r="H245" t="str">
            <v>Casillero 801. El valor ingresado excede el máximo permitido.</v>
          </cell>
        </row>
        <row r="246">
          <cell r="H246" t="str">
            <v>Casillero 859. Valor incorrecto, verifique el resultado obtenido.</v>
          </cell>
        </row>
        <row r="247">
          <cell r="H247" t="str">
            <v>Casillero 859. El valor ingresado no puede ser menor a cero.</v>
          </cell>
        </row>
        <row r="248">
          <cell r="H248" t="str">
            <v>Casillero 859. El valor ingresado excede el máximo permitido.</v>
          </cell>
        </row>
        <row r="249">
          <cell r="H249" t="str">
            <v>Casillero 880. Valor incorrecto, debe ser igual a cero.</v>
          </cell>
        </row>
        <row r="250">
          <cell r="H250" t="str">
            <v>Casillero 880. El valor ingresado no puede ser menor a cero.</v>
          </cell>
        </row>
        <row r="251">
          <cell r="H251" t="str">
            <v>Casillero 880. El valor ingresado excede el máximo permitido.</v>
          </cell>
        </row>
        <row r="252">
          <cell r="H252" t="str">
            <v>Casillero 890. Verifique la sumatoria del los campos 897 al 899.</v>
          </cell>
        </row>
        <row r="253">
          <cell r="H253" t="str">
            <v>Casillero 890. El valor ingresado no puede ser menor a cero.</v>
          </cell>
        </row>
        <row r="254">
          <cell r="H254" t="str">
            <v>Casillero 890. El valor ingresado excede el máximo permitido.</v>
          </cell>
        </row>
        <row r="255">
          <cell r="I255" t="str">
            <v>Casillero 890. El valor ingresado como pago previo será verificado por el SRI.</v>
          </cell>
        </row>
        <row r="256">
          <cell r="H256" t="str">
            <v>Casillero 902. Valor incorrecto, verifique el resultado obtenido.</v>
          </cell>
        </row>
        <row r="257">
          <cell r="H257" t="str">
            <v>Casillero 902. El valor ingresado no puede ser menor a cero.</v>
          </cell>
        </row>
        <row r="258">
          <cell r="H258" t="str">
            <v>Casillero 902. El valor ingresado excede el máximo permitido.</v>
          </cell>
        </row>
        <row r="259">
          <cell r="H259" t="str">
            <v>Casillero 999. Verifique la sumatoria del los campos 902 al 904.</v>
          </cell>
        </row>
        <row r="260">
          <cell r="H260" t="str">
            <v>Casillero 999. El valor ingresado no puede ser menor a cero.</v>
          </cell>
        </row>
        <row r="261">
          <cell r="H261" t="str">
            <v>Casillero 999. El valor ingresado excede el máximo permitido.</v>
          </cell>
        </row>
        <row r="262">
          <cell r="H262" t="str">
            <v>Casillero 431. El valor ingresado no puede ser menor a cero.</v>
          </cell>
        </row>
        <row r="263">
          <cell r="H263" t="str">
            <v>Casillero 431. El valor ingresado excede el máximo permitido.</v>
          </cell>
        </row>
        <row r="264">
          <cell r="H264" t="str">
            <v>Casillero 442. El valor ingresado no puede ser menor a cero.</v>
          </cell>
        </row>
        <row r="265">
          <cell r="H265" t="str">
            <v>Casillero 442. El valor ingresado excede el máximo permitido.</v>
          </cell>
        </row>
        <row r="266">
          <cell r="H266" t="str">
            <v>Casillero 443. El valor ingresado no puede ser menor a cero.</v>
          </cell>
        </row>
        <row r="267">
          <cell r="H267" t="str">
            <v>Casillero 443. El valor ingresado excede el máximo permitido.</v>
          </cell>
        </row>
        <row r="268">
          <cell r="H268" t="str">
            <v>Casillero 434. El valor ingresado no puede ser menor a cero.</v>
          </cell>
        </row>
        <row r="269">
          <cell r="H269" t="str">
            <v>Casillero 434. El valor ingresado excede el máximo permitido.</v>
          </cell>
        </row>
        <row r="270">
          <cell r="H270" t="str">
            <v>Casillero 500. El valor ingresado no puede ser menor a cero.</v>
          </cell>
        </row>
        <row r="271">
          <cell r="H271" t="str">
            <v>Casillero 500. El valor ingresado excede el máximo permitido.</v>
          </cell>
        </row>
        <row r="272">
          <cell r="H272" t="str">
            <v>Casillero 501. El valor ingresado no puede ser menor a cero.</v>
          </cell>
        </row>
        <row r="273">
          <cell r="H273" t="str">
            <v>Casillero 501. El valor ingresado excede el máximo permitido.</v>
          </cell>
        </row>
        <row r="274">
          <cell r="H274" t="str">
            <v>Casillero 502. El valor ingresado no puede ser menor a cero.</v>
          </cell>
        </row>
        <row r="275">
          <cell r="H275" t="str">
            <v>Casillero 502. El valor ingresado excede el máximo permitido.</v>
          </cell>
        </row>
        <row r="276">
          <cell r="H276" t="str">
            <v>Casillero 503. El valor ingresado no puede ser menor a cero.</v>
          </cell>
        </row>
        <row r="277">
          <cell r="H277" t="str">
            <v>Casillero 503. El valor ingresado excede el máximo permitido.</v>
          </cell>
        </row>
        <row r="278">
          <cell r="H278" t="str">
            <v>Casillero 504. El valor ingresado no puede ser menor a cero.</v>
          </cell>
        </row>
        <row r="279">
          <cell r="H279" t="str">
            <v>Casillero 504. El valor ingresado excede el máximo permitido.</v>
          </cell>
        </row>
        <row r="280">
          <cell r="H280" t="str">
            <v>Casillero 505. El valor ingresado no puede ser menor a cero.</v>
          </cell>
        </row>
        <row r="281">
          <cell r="H281" t="str">
            <v>Casillero 505. El valor ingresado excede el máximo permitido.</v>
          </cell>
        </row>
        <row r="282">
          <cell r="H282" t="str">
            <v>Casillero 506. El valor ingresado no puede ser menor a cero.</v>
          </cell>
        </row>
        <row r="283">
          <cell r="H283" t="str">
            <v>Casillero 506. El valor ingresado excede el máximo permitido.</v>
          </cell>
        </row>
        <row r="284">
          <cell r="H284" t="str">
            <v>Casillero 507. El valor ingresado no puede ser menor a cero.</v>
          </cell>
        </row>
        <row r="285">
          <cell r="H285" t="str">
            <v>Casillero 507. El valor ingresado excede el máximo permitido.</v>
          </cell>
        </row>
        <row r="286">
          <cell r="H286" t="str">
            <v>Casillero 508. El valor ingresado no puede ser menor a cero.</v>
          </cell>
        </row>
        <row r="287">
          <cell r="H287" t="str">
            <v>Casillero 508. El valor ingresado excede el máximo permitido.</v>
          </cell>
        </row>
        <row r="288">
          <cell r="H288" t="str">
            <v>Casillero 531. El valor ingresado no puede ser menor a cero.</v>
          </cell>
        </row>
        <row r="289">
          <cell r="H289" t="str">
            <v>Casillero 531. El valor ingresado excede el máximo permitido.</v>
          </cell>
        </row>
        <row r="290">
          <cell r="H290" t="str">
            <v>Casillero 532. El valor ingresado no puede ser menor a cero.</v>
          </cell>
        </row>
        <row r="291">
          <cell r="H291" t="str">
            <v>Casillero 532. El valor ingresado excede el máximo permitido.</v>
          </cell>
        </row>
        <row r="292">
          <cell r="H292" t="str">
            <v>Casillero 543. El valor ingresado no puede ser menor a cero.</v>
          </cell>
        </row>
        <row r="293">
          <cell r="H293" t="str">
            <v>Casillero 543. El valor ingresado excede el máximo permitido.</v>
          </cell>
        </row>
        <row r="294">
          <cell r="H294" t="str">
            <v>Casillero 544. El valor ingresado no puede ser menor a cero.</v>
          </cell>
        </row>
        <row r="295">
          <cell r="H295" t="str">
            <v>Casillero 544. El valor ingresado excede el máximo permitido.</v>
          </cell>
        </row>
        <row r="296">
          <cell r="H296" t="str">
            <v>Casillero 535. El valor ingresado no puede ser menor a cero.</v>
          </cell>
        </row>
        <row r="297">
          <cell r="H297" t="str">
            <v>Casillero 535. El valor ingresado excede el máximo permitido.</v>
          </cell>
        </row>
        <row r="298">
          <cell r="H298" t="str">
            <v>Casillero 609. El valor ingresado no puede ser menor a cero.</v>
          </cell>
        </row>
        <row r="299">
          <cell r="H299" t="str">
            <v>Casillero 609. El valor ingresado excede el máximo permitido.</v>
          </cell>
        </row>
        <row r="300">
          <cell r="H300" t="str">
            <v>Casillero 612. El valor ingresado no puede ser menor a cero.</v>
          </cell>
        </row>
        <row r="301">
          <cell r="H301" t="str">
            <v>Casillero 612. El valor ingresado excede el máximo permitido.</v>
          </cell>
        </row>
        <row r="302">
          <cell r="H302" t="str">
            <v>Casillero 613. El valor ingresado no puede ser menor a cero.</v>
          </cell>
        </row>
        <row r="303">
          <cell r="H303" t="str">
            <v>Casillero 613. El valor ingresado excede el máximo permitido.</v>
          </cell>
        </row>
        <row r="304">
          <cell r="H304" t="str">
            <v>Casillero 614. El valor ingresado no puede ser menor a cero.</v>
          </cell>
        </row>
        <row r="305">
          <cell r="H305" t="str">
            <v>Casillero 614. El valor ingresado excede el máximo permitido.</v>
          </cell>
        </row>
        <row r="306">
          <cell r="H306" t="str">
            <v>Casillero 721. El valor ingresado no puede ser menor a cero.</v>
          </cell>
        </row>
        <row r="307">
          <cell r="H307" t="str">
            <v>Casillero 721. El valor ingresado excede el máximo permitido.</v>
          </cell>
        </row>
        <row r="308">
          <cell r="H308" t="str">
            <v>Casillero 721. El valor debe ser cero para el periodo declarado.</v>
          </cell>
        </row>
        <row r="309">
          <cell r="H309" t="str">
            <v>Casillero 725. El valor ingresado no puede ser menor a cero.</v>
          </cell>
        </row>
        <row r="310">
          <cell r="H310" t="str">
            <v>Casillero 725. El valor ingresado excede el máximo permitido.</v>
          </cell>
        </row>
        <row r="311">
          <cell r="H311" t="str">
            <v>Casillero 723. El valor ingresado no puede ser menor a cero.</v>
          </cell>
        </row>
        <row r="312">
          <cell r="H312" t="str">
            <v>Casillero 723. El valor ingresado excede el máximo permitido.</v>
          </cell>
        </row>
        <row r="313">
          <cell r="H313" t="str">
            <v>Casillero 723. El valor debe ser cero para el periodo declarado.</v>
          </cell>
        </row>
        <row r="314">
          <cell r="H314" t="str">
            <v>Casillero 729. El valor ingresado no puede ser menor a cero.</v>
          </cell>
        </row>
        <row r="315">
          <cell r="H315" t="str">
            <v>Casillero 729. El valor ingresado excede el máximo permitido.</v>
          </cell>
        </row>
        <row r="316">
          <cell r="H316" t="str">
            <v>Casillero 800. El valor ingresado no puede ser menor a cero.</v>
          </cell>
        </row>
        <row r="317">
          <cell r="H317" t="str">
            <v>Casillero 800. El valor ingresado excede el máximo permitido.</v>
          </cell>
        </row>
        <row r="318">
          <cell r="H318" t="str">
            <v>Casillero 898. El valor ingresado no puede ser menor a cero.</v>
          </cell>
        </row>
        <row r="319">
          <cell r="H319" t="str">
            <v>Casillero 898. El valor ingresado excede el máximo permitido.</v>
          </cell>
        </row>
        <row r="320">
          <cell r="H320" t="str">
            <v>Casillero 897. El valor ingresado no puede ser menor a cero.</v>
          </cell>
        </row>
        <row r="321">
          <cell r="H321" t="str">
            <v>Casillero 897. El valor ingresado excede el máximo permitido.</v>
          </cell>
        </row>
        <row r="322">
          <cell r="H322" t="str">
            <v>Casillero 899. El valor ingresado no puede ser menor a cero.</v>
          </cell>
        </row>
        <row r="323">
          <cell r="H323" t="str">
            <v>Casillero 899. El valor ingresado excede el máximo permitido.</v>
          </cell>
        </row>
        <row r="324">
          <cell r="H324" t="str">
            <v>Casillero 903. El valor ingresado no puede ser menor a cero.</v>
          </cell>
        </row>
        <row r="325">
          <cell r="H325" t="str">
            <v>Casillero 903. El valor ingresado excede el máximo permitido.</v>
          </cell>
        </row>
        <row r="326">
          <cell r="H326" t="str">
            <v>Casillero 904. El valor ingresado no puede ser menor a cero.</v>
          </cell>
        </row>
        <row r="327">
          <cell r="H327" t="str">
            <v>Casillero 904. El valor ingresado excede el máximo permitido.</v>
          </cell>
        </row>
        <row r="328">
          <cell r="H328" t="str">
            <v>Casillero 401. El valor ingresado no puede ser menor a cero.</v>
          </cell>
        </row>
        <row r="329">
          <cell r="H329" t="str">
            <v>Casillero 401. El valor ingresado excede el máximo permitido.</v>
          </cell>
        </row>
        <row r="330">
          <cell r="H330" t="str">
            <v>Casillero 402. El valor ingresado no puede ser menor a cero.</v>
          </cell>
        </row>
        <row r="331">
          <cell r="H331" t="str">
            <v>Casillero 402. El valor ingresado excede el máximo permitido.</v>
          </cell>
        </row>
        <row r="332">
          <cell r="H332" t="str">
            <v>Casillero 403. El valor ingresado no puede ser menor a cero.</v>
          </cell>
        </row>
        <row r="333">
          <cell r="H333" t="str">
            <v>Casillero 403. El valor ingresado excede el máximo permitido.</v>
          </cell>
        </row>
        <row r="334">
          <cell r="H334" t="str">
            <v>Casillero 404. El valor ingresado no puede ser menor a cero.</v>
          </cell>
        </row>
        <row r="335">
          <cell r="H335" t="str">
            <v>Casillero 404. El valor ingresado excede el máximo permitido.</v>
          </cell>
        </row>
        <row r="336">
          <cell r="H336" t="str">
            <v>Casillero 405. El valor ingresado no puede ser menor a cero.</v>
          </cell>
        </row>
        <row r="337">
          <cell r="H337" t="str">
            <v>Casillero 405. El valor ingresado excede el máximo permitido.</v>
          </cell>
        </row>
        <row r="338">
          <cell r="H338" t="str">
            <v>Casillero 406. El valor ingresado no puede ser menor a cero.</v>
          </cell>
        </row>
        <row r="339">
          <cell r="H339" t="str">
            <v>Casillero 406. El valor ingresado excede el máximo permitido.</v>
          </cell>
        </row>
        <row r="340">
          <cell r="H340" t="str">
            <v>Casillero 407. El valor ingresado no puede ser menor a cero.</v>
          </cell>
        </row>
        <row r="341">
          <cell r="H341" t="str">
            <v>Casillero 407. El valor ingresado excede el máximo permitido.</v>
          </cell>
        </row>
        <row r="342">
          <cell r="H342" t="str">
            <v>Casillero 408. El valor ingresado no puede ser menor a cero.</v>
          </cell>
        </row>
        <row r="343">
          <cell r="H343" t="str">
            <v>Casillero 408. El valor ingresado excede el máximo permitido.</v>
          </cell>
        </row>
        <row r="344">
          <cell r="H344" t="str">
            <v>Casillero 111. El valor ingresado no puede ser menor a cero.</v>
          </cell>
        </row>
        <row r="345">
          <cell r="H345" t="str">
            <v>Casillero 111. El valor ingresado excede el máximo permitido.</v>
          </cell>
        </row>
        <row r="346">
          <cell r="H346" t="str">
            <v>Casillero 113. El valor ingresado no puede ser menor a cero.</v>
          </cell>
        </row>
        <row r="347">
          <cell r="H347" t="str">
            <v>Casillero 113. El valor ingresado excede el máximo permitido.</v>
          </cell>
        </row>
        <row r="348">
          <cell r="H348" t="str">
            <v>Casillero 115. El valor ingresado no puede ser menor a cero.</v>
          </cell>
        </row>
        <row r="349">
          <cell r="H349" t="str">
            <v>Casillero 115. El valor ingresado excede el máximo permitido.</v>
          </cell>
        </row>
        <row r="350">
          <cell r="H350" t="str">
            <v>Casillero 117. El valor ingresado no puede ser menor a cero.</v>
          </cell>
        </row>
        <row r="351">
          <cell r="H351" t="str">
            <v>Casillero 117. El valor ingresado excede el máximo permitido.</v>
          </cell>
        </row>
        <row r="352">
          <cell r="H352" t="str">
            <v>Casillero 119. El valor ingresado no puede ser menor a cero.</v>
          </cell>
        </row>
        <row r="353">
          <cell r="H353" t="str">
            <v>Casillero 119. El valor ingresado excede el máximo permitido.</v>
          </cell>
        </row>
        <row r="354">
          <cell r="H354" t="str">
            <v>Casillero 700. El valor ingresado no puede ser menor a cero.</v>
          </cell>
        </row>
        <row r="355">
          <cell r="H355" t="str">
            <v>Casillero 700. El valor ingresado excede el máximo permitido.</v>
          </cell>
        </row>
        <row r="356">
          <cell r="H356" t="str">
            <v>Casillero 700. Valor incorrecto, debe ser igual a cero.</v>
          </cell>
        </row>
        <row r="357">
          <cell r="H357" t="str">
            <v>Casillero 701. El valor ingresado no puede ser menor a cero.</v>
          </cell>
        </row>
        <row r="358">
          <cell r="H358" t="str">
            <v>Casillero 701. El valor ingresado excede el máximo permitido.</v>
          </cell>
        </row>
        <row r="359">
          <cell r="H359" t="str">
            <v>Casillero 701. Valor incorrecto, debe ser igual a cero.</v>
          </cell>
        </row>
        <row r="360">
          <cell r="H360" t="str">
            <v>Casillero 701. El valor registrado no puede ser superior a la tarifa ISD correspondiente a las transacciones del período fiscal  del casillero 700.</v>
          </cell>
        </row>
        <row r="361">
          <cell r="H361" t="str">
            <v>Casillero 701. No puede ser cero cuando el casillero 700 posee un valor mayor a cero.</v>
          </cell>
        </row>
        <row r="362">
          <cell r="H362" t="str">
            <v>Casillero 702. El porcentaje ingresado no puede ser menor a cero (0%).</v>
          </cell>
        </row>
        <row r="363">
          <cell r="H363" t="str">
            <v>Casillero 702. El porcentaje ingresado no puede ser mayor a cien (100%).</v>
          </cell>
        </row>
        <row r="364">
          <cell r="H364" t="str">
            <v>Casillero 702. Valor incorrecto, debe ser igual a cero.</v>
          </cell>
        </row>
        <row r="365">
          <cell r="H365" t="str">
            <v>Casillero 702. No puede ser cero cuando el casillero 700 posee un valor mayor a cero.</v>
          </cell>
        </row>
        <row r="371">
          <cell r="H371" t="str">
            <v>Casillero 882. El valor ingresado no puede ser menor a cero.</v>
          </cell>
        </row>
        <row r="372">
          <cell r="H372" t="str">
            <v>Casillero 882. El valor ingresado excede el máximo permitido.</v>
          </cell>
        </row>
        <row r="373">
          <cell r="H373" t="str">
            <v>Casillero 882. El valor de la primera cuota debe corresponder al 10 % del impuesto a pagar</v>
          </cell>
        </row>
        <row r="374">
          <cell r="H374" t="str">
            <v>Casillero 883. El valor ingresado no puede ser menor a cero.</v>
          </cell>
        </row>
        <row r="375">
          <cell r="H375" t="str">
            <v>Casillero 883. El valor ingresado excede el máximo permitido.</v>
          </cell>
        </row>
        <row r="376">
          <cell r="H376" t="str">
            <v>Casillero 883. El valor de la segunda cuota debe corresponder al 10 % del impuesto a pagar</v>
          </cell>
        </row>
        <row r="377">
          <cell r="H377" t="str">
            <v>Casillero 884. El valor ingresado no puede ser menor a cero.</v>
          </cell>
        </row>
        <row r="378">
          <cell r="H378" t="str">
            <v>Casillero 884. El valor ingresado excede el máximo permitido.</v>
          </cell>
        </row>
        <row r="379">
          <cell r="H379" t="str">
            <v>Casillero 884. El valor de la tercera cuota debe corresponder al 20 % del impuesto a pagar</v>
          </cell>
        </row>
        <row r="380">
          <cell r="H380" t="str">
            <v>Casillero 885. El valor ingresado no puede ser menor a cero.</v>
          </cell>
        </row>
        <row r="381">
          <cell r="H381" t="str">
            <v>Casillero 885. El valor ingresado excede el máximo permitido.</v>
          </cell>
        </row>
        <row r="382">
          <cell r="H382" t="str">
            <v>Casillero 885. El valor de la cuarta cuota debe corresponder al 20 % del impuesto a pagar</v>
          </cell>
        </row>
        <row r="383">
          <cell r="H383" t="str">
            <v>Casillero 886. El valor ingresado no puede ser menor a cero.</v>
          </cell>
        </row>
        <row r="384">
          <cell r="H384" t="str">
            <v>Casillero 886. El valor ingresado excede el máximo permitido.</v>
          </cell>
        </row>
        <row r="385">
          <cell r="H385" t="str">
            <v>Casillero 886. El valor de la quinta cuota debe corresponder al 20 % del impuesto a pagar</v>
          </cell>
        </row>
        <row r="386">
          <cell r="H386" t="str">
            <v>Casillero 887. El valor ingresado no puede ser menor a cero.</v>
          </cell>
        </row>
        <row r="387">
          <cell r="H387" t="str">
            <v>Casillero 887. El valor ingresado excede el máximo permitido.</v>
          </cell>
        </row>
        <row r="388">
          <cell r="H388" t="str">
            <v>Casillero 887. El valor de la sexta cuota debe corresponder al 20 % del impuesto a pagar</v>
          </cell>
        </row>
        <row r="389">
          <cell r="H389" t="str">
            <v>Casillero 802. Valor incorrecto, verifique el resultado obtenido, es mayor al casillero 731</v>
          </cell>
        </row>
        <row r="390">
          <cell r="H390" t="str">
            <v>Casillero 802. El valor ingresado no puede ser menor a cero.</v>
          </cell>
        </row>
        <row r="391">
          <cell r="H391" t="str">
            <v>Casillero 802. El valor ingresado excede el máximo permitido.</v>
          </cell>
        </row>
        <row r="392">
          <cell r="I392" t="str">
            <v>Casillero 802: El valor del casillero 802 no puede ser mayor al valor registrado en el casillero 522</v>
          </cell>
        </row>
        <row r="393">
          <cell r="H393" t="str">
            <v>Casillero 203. Seleccione el decreto que determina la tarifa reducida a aplicar.</v>
          </cell>
        </row>
        <row r="394">
          <cell r="H394" t="str">
            <v>Casillero 410. El valor ingresado no puede ser menor a cero.</v>
          </cell>
        </row>
        <row r="395">
          <cell r="H395" t="str">
            <v>Casillero 410. El valor ingresado excede el máximo permitido.</v>
          </cell>
        </row>
        <row r="396">
          <cell r="H396" t="str">
            <v>Casillero 410. El Valor Bruto debe ser mayor a 0</v>
          </cell>
        </row>
        <row r="397">
          <cell r="H397" t="str">
            <v>Casillero 420. El valor ingresado no puede ser menor a cero.</v>
          </cell>
        </row>
        <row r="398">
          <cell r="H398" t="str">
            <v>Casillero 420. El valor ingresado excede el máximo permitido.</v>
          </cell>
        </row>
        <row r="399">
          <cell r="H399" t="str">
            <v>Casillero 420. El Valor Neto no puede ser mayor al Valor Bruto</v>
          </cell>
        </row>
        <row r="400">
          <cell r="H400" t="str">
            <v>Casillero 430. El valor ingresado no puede ser menor a cero.</v>
          </cell>
        </row>
        <row r="401">
          <cell r="H401" t="str">
            <v>Casillero 430. El valor ingresado excede el máximo permitido.</v>
          </cell>
        </row>
        <row r="402">
          <cell r="H402" t="str">
            <v>Casillero 430. El valor del Impuesto Generado es incorrecto.</v>
          </cell>
        </row>
        <row r="403">
          <cell r="H403" t="str">
            <v>Casillero 530. El valor ingresado no puede ser menor a cero.</v>
          </cell>
        </row>
        <row r="404">
          <cell r="H404" t="str">
            <v>Casillero 530. El valor ingresado excede el máximo permitido.</v>
          </cell>
        </row>
        <row r="405">
          <cell r="H405" t="str">
            <v>Casillero 530. El Valor Bruto debe ser mayor a 0</v>
          </cell>
        </row>
        <row r="406">
          <cell r="H406" t="str">
            <v>Casillero 533. El valor ingresado no puede ser menor a cero.</v>
          </cell>
        </row>
        <row r="407">
          <cell r="H407" t="str">
            <v>Casillero 533. El valor ingresado excede el máximo permitido.</v>
          </cell>
        </row>
        <row r="408">
          <cell r="H408" t="str">
            <v>Casillero 533. El Valor Neto no puede ser mayor al Valor Bruto</v>
          </cell>
        </row>
        <row r="409">
          <cell r="H409" t="str">
            <v>Casillero 534. El valor ingresado no puede ser menor a cero.</v>
          </cell>
        </row>
        <row r="410">
          <cell r="H410" t="str">
            <v>Casillero 534. El valor ingresado excede el máximo permitido.</v>
          </cell>
        </row>
        <row r="411">
          <cell r="H411" t="str">
            <v>Casillero 534. El valor del Impuesto Generado es incorrecto.</v>
          </cell>
        </row>
        <row r="412">
          <cell r="H412" t="str">
            <v>Casillero 662. El valor ingresado no puede ser menor a cero.</v>
          </cell>
        </row>
        <row r="413">
          <cell r="H413" t="str">
            <v>Casillero 662. El valor ingresado excede el máximo permitido.</v>
          </cell>
        </row>
        <row r="415">
          <cell r="H415" t="str">
            <v>Casillero 425. El valor ingresado no puede ser menor a cero.</v>
          </cell>
        </row>
        <row r="416">
          <cell r="H416" t="str">
            <v>Casillero 425. El valor ingresado excede el máximo permitido.</v>
          </cell>
        </row>
        <row r="417">
          <cell r="H417" t="str">
            <v>Casillero 425. El Valor Bruto debe ser mayor a cero.</v>
          </cell>
        </row>
        <row r="418">
          <cell r="H418" t="str">
            <v>Casillero 435. El valor ingresado no puede ser menor a cero.</v>
          </cell>
        </row>
        <row r="419">
          <cell r="H419" t="str">
            <v>Casillero 435. El valor ingresado excede el máximo permitido.</v>
          </cell>
        </row>
        <row r="420">
          <cell r="H420" t="str">
            <v>Casillero 435. El Valor Neto no puede ser mayor al Valor Bruto.</v>
          </cell>
        </row>
        <row r="421">
          <cell r="H421" t="str">
            <v>Casillero 445. El valor del impuesto generado es incorrecto.</v>
          </cell>
        </row>
        <row r="422">
          <cell r="H422" t="str">
            <v>Casillero 445. El valor ingresado no puede ser menor a cero.</v>
          </cell>
        </row>
        <row r="423">
          <cell r="H423" t="str">
            <v>Casillero 445. El valor ingresado excede el máximo permitido.</v>
          </cell>
        </row>
        <row r="424">
          <cell r="H424" t="str">
            <v>Casillero 540. El valor ingresado no puede ser menor a cero.</v>
          </cell>
        </row>
        <row r="425">
          <cell r="H425" t="str">
            <v>Casillero 540. El valor ingresado excede el máximo permitido.</v>
          </cell>
        </row>
        <row r="426">
          <cell r="H426" t="str">
            <v>Casillero 540. El Valor Bruto debe ser mayor a cero.</v>
          </cell>
        </row>
        <row r="427">
          <cell r="H427" t="str">
            <v>Casillero 550. El valor ingresado no puede ser menor a cero.</v>
          </cell>
        </row>
        <row r="428">
          <cell r="H428" t="str">
            <v>Casillero 550. El valor ingresado excede el máximo permitido.</v>
          </cell>
        </row>
        <row r="429">
          <cell r="H429" t="str">
            <v>Casillero 550. El Valor Neto no puede ser mayor al Valor Bruto.</v>
          </cell>
        </row>
        <row r="430">
          <cell r="H430" t="str">
            <v>Casillero 560. El valor del impuesto generado es incorrecto.</v>
          </cell>
        </row>
      </sheetData>
      <sheetData sheetId="2">
        <row r="1">
          <cell r="A1" t="str">
            <v>0:Seleccione el decreto que aplique</v>
          </cell>
        </row>
        <row r="2">
          <cell r="A2" t="str">
            <v>1:Decreto ejecutivo 339 (8%)</v>
          </cell>
        </row>
        <row r="3">
          <cell r="A3" t="str">
            <v>2:Decreto ejecutivo 644 (8%)</v>
          </cell>
        </row>
        <row r="4">
          <cell r="A4" t="str">
            <v>3:Decreto ejecutivo 190 (8%)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Cuentas"/>
      <sheetName val="RTE"/>
      <sheetName val="PORTADA"/>
      <sheetName val="Anexo 1"/>
      <sheetName val="Registros Contables"/>
      <sheetName val="Kardex"/>
      <sheetName val="Balance de Comprobación"/>
      <sheetName val="Cuentas T"/>
      <sheetName val="Estados Financieros"/>
      <sheetName val="libro"/>
      <sheetName val="103"/>
      <sheetName val="104"/>
      <sheetName val="Arqueo de Caja"/>
      <sheetName val="Papeles de trabajo"/>
      <sheetName val="Hallazgos de Audit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2"/>
  <sheetViews>
    <sheetView tabSelected="1" zoomScale="90" zoomScaleNormal="90" workbookViewId="0">
      <selection activeCell="D12" sqref="D12"/>
    </sheetView>
  </sheetViews>
  <sheetFormatPr baseColWidth="10" defaultRowHeight="15"/>
  <cols>
    <col min="1" max="1" width="6.28515625" customWidth="1"/>
    <col min="2" max="2" width="14.28515625" style="24" customWidth="1"/>
    <col min="3" max="3" width="53" customWidth="1"/>
    <col min="4" max="4" width="52.85546875" customWidth="1"/>
    <col min="5" max="5" width="50.28515625" customWidth="1"/>
    <col min="6" max="6" width="14.85546875" customWidth="1"/>
    <col min="257" max="257" width="6.28515625" customWidth="1"/>
    <col min="258" max="258" width="14.28515625" customWidth="1"/>
    <col min="259" max="259" width="53" customWidth="1"/>
    <col min="260" max="260" width="52.85546875" customWidth="1"/>
    <col min="261" max="261" width="50.28515625" customWidth="1"/>
    <col min="262" max="262" width="14.85546875" customWidth="1"/>
    <col min="513" max="513" width="6.28515625" customWidth="1"/>
    <col min="514" max="514" width="14.28515625" customWidth="1"/>
    <col min="515" max="515" width="53" customWidth="1"/>
    <col min="516" max="516" width="52.85546875" customWidth="1"/>
    <col min="517" max="517" width="50.28515625" customWidth="1"/>
    <col min="518" max="518" width="14.85546875" customWidth="1"/>
    <col min="769" max="769" width="6.28515625" customWidth="1"/>
    <col min="770" max="770" width="14.28515625" customWidth="1"/>
    <col min="771" max="771" width="53" customWidth="1"/>
    <col min="772" max="772" width="52.85546875" customWidth="1"/>
    <col min="773" max="773" width="50.28515625" customWidth="1"/>
    <col min="774" max="774" width="14.85546875" customWidth="1"/>
    <col min="1025" max="1025" width="6.28515625" customWidth="1"/>
    <col min="1026" max="1026" width="14.28515625" customWidth="1"/>
    <col min="1027" max="1027" width="53" customWidth="1"/>
    <col min="1028" max="1028" width="52.85546875" customWidth="1"/>
    <col min="1029" max="1029" width="50.28515625" customWidth="1"/>
    <col min="1030" max="1030" width="14.85546875" customWidth="1"/>
    <col min="1281" max="1281" width="6.28515625" customWidth="1"/>
    <col min="1282" max="1282" width="14.28515625" customWidth="1"/>
    <col min="1283" max="1283" width="53" customWidth="1"/>
    <col min="1284" max="1284" width="52.85546875" customWidth="1"/>
    <col min="1285" max="1285" width="50.28515625" customWidth="1"/>
    <col min="1286" max="1286" width="14.85546875" customWidth="1"/>
    <col min="1537" max="1537" width="6.28515625" customWidth="1"/>
    <col min="1538" max="1538" width="14.28515625" customWidth="1"/>
    <col min="1539" max="1539" width="53" customWidth="1"/>
    <col min="1540" max="1540" width="52.85546875" customWidth="1"/>
    <col min="1541" max="1541" width="50.28515625" customWidth="1"/>
    <col min="1542" max="1542" width="14.85546875" customWidth="1"/>
    <col min="1793" max="1793" width="6.28515625" customWidth="1"/>
    <col min="1794" max="1794" width="14.28515625" customWidth="1"/>
    <col min="1795" max="1795" width="53" customWidth="1"/>
    <col min="1796" max="1796" width="52.85546875" customWidth="1"/>
    <col min="1797" max="1797" width="50.28515625" customWidth="1"/>
    <col min="1798" max="1798" width="14.85546875" customWidth="1"/>
    <col min="2049" max="2049" width="6.28515625" customWidth="1"/>
    <col min="2050" max="2050" width="14.28515625" customWidth="1"/>
    <col min="2051" max="2051" width="53" customWidth="1"/>
    <col min="2052" max="2052" width="52.85546875" customWidth="1"/>
    <col min="2053" max="2053" width="50.28515625" customWidth="1"/>
    <col min="2054" max="2054" width="14.85546875" customWidth="1"/>
    <col min="2305" max="2305" width="6.28515625" customWidth="1"/>
    <col min="2306" max="2306" width="14.28515625" customWidth="1"/>
    <col min="2307" max="2307" width="53" customWidth="1"/>
    <col min="2308" max="2308" width="52.85546875" customWidth="1"/>
    <col min="2309" max="2309" width="50.28515625" customWidth="1"/>
    <col min="2310" max="2310" width="14.85546875" customWidth="1"/>
    <col min="2561" max="2561" width="6.28515625" customWidth="1"/>
    <col min="2562" max="2562" width="14.28515625" customWidth="1"/>
    <col min="2563" max="2563" width="53" customWidth="1"/>
    <col min="2564" max="2564" width="52.85546875" customWidth="1"/>
    <col min="2565" max="2565" width="50.28515625" customWidth="1"/>
    <col min="2566" max="2566" width="14.85546875" customWidth="1"/>
    <col min="2817" max="2817" width="6.28515625" customWidth="1"/>
    <col min="2818" max="2818" width="14.28515625" customWidth="1"/>
    <col min="2819" max="2819" width="53" customWidth="1"/>
    <col min="2820" max="2820" width="52.85546875" customWidth="1"/>
    <col min="2821" max="2821" width="50.28515625" customWidth="1"/>
    <col min="2822" max="2822" width="14.85546875" customWidth="1"/>
    <col min="3073" max="3073" width="6.28515625" customWidth="1"/>
    <col min="3074" max="3074" width="14.28515625" customWidth="1"/>
    <col min="3075" max="3075" width="53" customWidth="1"/>
    <col min="3076" max="3076" width="52.85546875" customWidth="1"/>
    <col min="3077" max="3077" width="50.28515625" customWidth="1"/>
    <col min="3078" max="3078" width="14.85546875" customWidth="1"/>
    <col min="3329" max="3329" width="6.28515625" customWidth="1"/>
    <col min="3330" max="3330" width="14.28515625" customWidth="1"/>
    <col min="3331" max="3331" width="53" customWidth="1"/>
    <col min="3332" max="3332" width="52.85546875" customWidth="1"/>
    <col min="3333" max="3333" width="50.28515625" customWidth="1"/>
    <col min="3334" max="3334" width="14.85546875" customWidth="1"/>
    <col min="3585" max="3585" width="6.28515625" customWidth="1"/>
    <col min="3586" max="3586" width="14.28515625" customWidth="1"/>
    <col min="3587" max="3587" width="53" customWidth="1"/>
    <col min="3588" max="3588" width="52.85546875" customWidth="1"/>
    <col min="3589" max="3589" width="50.28515625" customWidth="1"/>
    <col min="3590" max="3590" width="14.85546875" customWidth="1"/>
    <col min="3841" max="3841" width="6.28515625" customWidth="1"/>
    <col min="3842" max="3842" width="14.28515625" customWidth="1"/>
    <col min="3843" max="3843" width="53" customWidth="1"/>
    <col min="3844" max="3844" width="52.85546875" customWidth="1"/>
    <col min="3845" max="3845" width="50.28515625" customWidth="1"/>
    <col min="3846" max="3846" width="14.85546875" customWidth="1"/>
    <col min="4097" max="4097" width="6.28515625" customWidth="1"/>
    <col min="4098" max="4098" width="14.28515625" customWidth="1"/>
    <col min="4099" max="4099" width="53" customWidth="1"/>
    <col min="4100" max="4100" width="52.85546875" customWidth="1"/>
    <col min="4101" max="4101" width="50.28515625" customWidth="1"/>
    <col min="4102" max="4102" width="14.85546875" customWidth="1"/>
    <col min="4353" max="4353" width="6.28515625" customWidth="1"/>
    <col min="4354" max="4354" width="14.28515625" customWidth="1"/>
    <col min="4355" max="4355" width="53" customWidth="1"/>
    <col min="4356" max="4356" width="52.85546875" customWidth="1"/>
    <col min="4357" max="4357" width="50.28515625" customWidth="1"/>
    <col min="4358" max="4358" width="14.85546875" customWidth="1"/>
    <col min="4609" max="4609" width="6.28515625" customWidth="1"/>
    <col min="4610" max="4610" width="14.28515625" customWidth="1"/>
    <col min="4611" max="4611" width="53" customWidth="1"/>
    <col min="4612" max="4612" width="52.85546875" customWidth="1"/>
    <col min="4613" max="4613" width="50.28515625" customWidth="1"/>
    <col min="4614" max="4614" width="14.85546875" customWidth="1"/>
    <col min="4865" max="4865" width="6.28515625" customWidth="1"/>
    <col min="4866" max="4866" width="14.28515625" customWidth="1"/>
    <col min="4867" max="4867" width="53" customWidth="1"/>
    <col min="4868" max="4868" width="52.85546875" customWidth="1"/>
    <col min="4869" max="4869" width="50.28515625" customWidth="1"/>
    <col min="4870" max="4870" width="14.85546875" customWidth="1"/>
    <col min="5121" max="5121" width="6.28515625" customWidth="1"/>
    <col min="5122" max="5122" width="14.28515625" customWidth="1"/>
    <col min="5123" max="5123" width="53" customWidth="1"/>
    <col min="5124" max="5124" width="52.85546875" customWidth="1"/>
    <col min="5125" max="5125" width="50.28515625" customWidth="1"/>
    <col min="5126" max="5126" width="14.85546875" customWidth="1"/>
    <col min="5377" max="5377" width="6.28515625" customWidth="1"/>
    <col min="5378" max="5378" width="14.28515625" customWidth="1"/>
    <col min="5379" max="5379" width="53" customWidth="1"/>
    <col min="5380" max="5380" width="52.85546875" customWidth="1"/>
    <col min="5381" max="5381" width="50.28515625" customWidth="1"/>
    <col min="5382" max="5382" width="14.85546875" customWidth="1"/>
    <col min="5633" max="5633" width="6.28515625" customWidth="1"/>
    <col min="5634" max="5634" width="14.28515625" customWidth="1"/>
    <col min="5635" max="5635" width="53" customWidth="1"/>
    <col min="5636" max="5636" width="52.85546875" customWidth="1"/>
    <col min="5637" max="5637" width="50.28515625" customWidth="1"/>
    <col min="5638" max="5638" width="14.85546875" customWidth="1"/>
    <col min="5889" max="5889" width="6.28515625" customWidth="1"/>
    <col min="5890" max="5890" width="14.28515625" customWidth="1"/>
    <col min="5891" max="5891" width="53" customWidth="1"/>
    <col min="5892" max="5892" width="52.85546875" customWidth="1"/>
    <col min="5893" max="5893" width="50.28515625" customWidth="1"/>
    <col min="5894" max="5894" width="14.85546875" customWidth="1"/>
    <col min="6145" max="6145" width="6.28515625" customWidth="1"/>
    <col min="6146" max="6146" width="14.28515625" customWidth="1"/>
    <col min="6147" max="6147" width="53" customWidth="1"/>
    <col min="6148" max="6148" width="52.85546875" customWidth="1"/>
    <col min="6149" max="6149" width="50.28515625" customWidth="1"/>
    <col min="6150" max="6150" width="14.85546875" customWidth="1"/>
    <col min="6401" max="6401" width="6.28515625" customWidth="1"/>
    <col min="6402" max="6402" width="14.28515625" customWidth="1"/>
    <col min="6403" max="6403" width="53" customWidth="1"/>
    <col min="6404" max="6404" width="52.85546875" customWidth="1"/>
    <col min="6405" max="6405" width="50.28515625" customWidth="1"/>
    <col min="6406" max="6406" width="14.85546875" customWidth="1"/>
    <col min="6657" max="6657" width="6.28515625" customWidth="1"/>
    <col min="6658" max="6658" width="14.28515625" customWidth="1"/>
    <col min="6659" max="6659" width="53" customWidth="1"/>
    <col min="6660" max="6660" width="52.85546875" customWidth="1"/>
    <col min="6661" max="6661" width="50.28515625" customWidth="1"/>
    <col min="6662" max="6662" width="14.85546875" customWidth="1"/>
    <col min="6913" max="6913" width="6.28515625" customWidth="1"/>
    <col min="6914" max="6914" width="14.28515625" customWidth="1"/>
    <col min="6915" max="6915" width="53" customWidth="1"/>
    <col min="6916" max="6916" width="52.85546875" customWidth="1"/>
    <col min="6917" max="6917" width="50.28515625" customWidth="1"/>
    <col min="6918" max="6918" width="14.85546875" customWidth="1"/>
    <col min="7169" max="7169" width="6.28515625" customWidth="1"/>
    <col min="7170" max="7170" width="14.28515625" customWidth="1"/>
    <col min="7171" max="7171" width="53" customWidth="1"/>
    <col min="7172" max="7172" width="52.85546875" customWidth="1"/>
    <col min="7173" max="7173" width="50.28515625" customWidth="1"/>
    <col min="7174" max="7174" width="14.85546875" customWidth="1"/>
    <col min="7425" max="7425" width="6.28515625" customWidth="1"/>
    <col min="7426" max="7426" width="14.28515625" customWidth="1"/>
    <col min="7427" max="7427" width="53" customWidth="1"/>
    <col min="7428" max="7428" width="52.85546875" customWidth="1"/>
    <col min="7429" max="7429" width="50.28515625" customWidth="1"/>
    <col min="7430" max="7430" width="14.85546875" customWidth="1"/>
    <col min="7681" max="7681" width="6.28515625" customWidth="1"/>
    <col min="7682" max="7682" width="14.28515625" customWidth="1"/>
    <col min="7683" max="7683" width="53" customWidth="1"/>
    <col min="7684" max="7684" width="52.85546875" customWidth="1"/>
    <col min="7685" max="7685" width="50.28515625" customWidth="1"/>
    <col min="7686" max="7686" width="14.85546875" customWidth="1"/>
    <col min="7937" max="7937" width="6.28515625" customWidth="1"/>
    <col min="7938" max="7938" width="14.28515625" customWidth="1"/>
    <col min="7939" max="7939" width="53" customWidth="1"/>
    <col min="7940" max="7940" width="52.85546875" customWidth="1"/>
    <col min="7941" max="7941" width="50.28515625" customWidth="1"/>
    <col min="7942" max="7942" width="14.85546875" customWidth="1"/>
    <col min="8193" max="8193" width="6.28515625" customWidth="1"/>
    <col min="8194" max="8194" width="14.28515625" customWidth="1"/>
    <col min="8195" max="8195" width="53" customWidth="1"/>
    <col min="8196" max="8196" width="52.85546875" customWidth="1"/>
    <col min="8197" max="8197" width="50.28515625" customWidth="1"/>
    <col min="8198" max="8198" width="14.85546875" customWidth="1"/>
    <col min="8449" max="8449" width="6.28515625" customWidth="1"/>
    <col min="8450" max="8450" width="14.28515625" customWidth="1"/>
    <col min="8451" max="8451" width="53" customWidth="1"/>
    <col min="8452" max="8452" width="52.85546875" customWidth="1"/>
    <col min="8453" max="8453" width="50.28515625" customWidth="1"/>
    <col min="8454" max="8454" width="14.85546875" customWidth="1"/>
    <col min="8705" max="8705" width="6.28515625" customWidth="1"/>
    <col min="8706" max="8706" width="14.28515625" customWidth="1"/>
    <col min="8707" max="8707" width="53" customWidth="1"/>
    <col min="8708" max="8708" width="52.85546875" customWidth="1"/>
    <col min="8709" max="8709" width="50.28515625" customWidth="1"/>
    <col min="8710" max="8710" width="14.85546875" customWidth="1"/>
    <col min="8961" max="8961" width="6.28515625" customWidth="1"/>
    <col min="8962" max="8962" width="14.28515625" customWidth="1"/>
    <col min="8963" max="8963" width="53" customWidth="1"/>
    <col min="8964" max="8964" width="52.85546875" customWidth="1"/>
    <col min="8965" max="8965" width="50.28515625" customWidth="1"/>
    <col min="8966" max="8966" width="14.85546875" customWidth="1"/>
    <col min="9217" max="9217" width="6.28515625" customWidth="1"/>
    <col min="9218" max="9218" width="14.28515625" customWidth="1"/>
    <col min="9219" max="9219" width="53" customWidth="1"/>
    <col min="9220" max="9220" width="52.85546875" customWidth="1"/>
    <col min="9221" max="9221" width="50.28515625" customWidth="1"/>
    <col min="9222" max="9222" width="14.85546875" customWidth="1"/>
    <col min="9473" max="9473" width="6.28515625" customWidth="1"/>
    <col min="9474" max="9474" width="14.28515625" customWidth="1"/>
    <col min="9475" max="9475" width="53" customWidth="1"/>
    <col min="9476" max="9476" width="52.85546875" customWidth="1"/>
    <col min="9477" max="9477" width="50.28515625" customWidth="1"/>
    <col min="9478" max="9478" width="14.85546875" customWidth="1"/>
    <col min="9729" max="9729" width="6.28515625" customWidth="1"/>
    <col min="9730" max="9730" width="14.28515625" customWidth="1"/>
    <col min="9731" max="9731" width="53" customWidth="1"/>
    <col min="9732" max="9732" width="52.85546875" customWidth="1"/>
    <col min="9733" max="9733" width="50.28515625" customWidth="1"/>
    <col min="9734" max="9734" width="14.85546875" customWidth="1"/>
    <col min="9985" max="9985" width="6.28515625" customWidth="1"/>
    <col min="9986" max="9986" width="14.28515625" customWidth="1"/>
    <col min="9987" max="9987" width="53" customWidth="1"/>
    <col min="9988" max="9988" width="52.85546875" customWidth="1"/>
    <col min="9989" max="9989" width="50.28515625" customWidth="1"/>
    <col min="9990" max="9990" width="14.85546875" customWidth="1"/>
    <col min="10241" max="10241" width="6.28515625" customWidth="1"/>
    <col min="10242" max="10242" width="14.28515625" customWidth="1"/>
    <col min="10243" max="10243" width="53" customWidth="1"/>
    <col min="10244" max="10244" width="52.85546875" customWidth="1"/>
    <col min="10245" max="10245" width="50.28515625" customWidth="1"/>
    <col min="10246" max="10246" width="14.85546875" customWidth="1"/>
    <col min="10497" max="10497" width="6.28515625" customWidth="1"/>
    <col min="10498" max="10498" width="14.28515625" customWidth="1"/>
    <col min="10499" max="10499" width="53" customWidth="1"/>
    <col min="10500" max="10500" width="52.85546875" customWidth="1"/>
    <col min="10501" max="10501" width="50.28515625" customWidth="1"/>
    <col min="10502" max="10502" width="14.85546875" customWidth="1"/>
    <col min="10753" max="10753" width="6.28515625" customWidth="1"/>
    <col min="10754" max="10754" width="14.28515625" customWidth="1"/>
    <col min="10755" max="10755" width="53" customWidth="1"/>
    <col min="10756" max="10756" width="52.85546875" customWidth="1"/>
    <col min="10757" max="10757" width="50.28515625" customWidth="1"/>
    <col min="10758" max="10758" width="14.85546875" customWidth="1"/>
    <col min="11009" max="11009" width="6.28515625" customWidth="1"/>
    <col min="11010" max="11010" width="14.28515625" customWidth="1"/>
    <col min="11011" max="11011" width="53" customWidth="1"/>
    <col min="11012" max="11012" width="52.85546875" customWidth="1"/>
    <col min="11013" max="11013" width="50.28515625" customWidth="1"/>
    <col min="11014" max="11014" width="14.85546875" customWidth="1"/>
    <col min="11265" max="11265" width="6.28515625" customWidth="1"/>
    <col min="11266" max="11266" width="14.28515625" customWidth="1"/>
    <col min="11267" max="11267" width="53" customWidth="1"/>
    <col min="11268" max="11268" width="52.85546875" customWidth="1"/>
    <col min="11269" max="11269" width="50.28515625" customWidth="1"/>
    <col min="11270" max="11270" width="14.85546875" customWidth="1"/>
    <col min="11521" max="11521" width="6.28515625" customWidth="1"/>
    <col min="11522" max="11522" width="14.28515625" customWidth="1"/>
    <col min="11523" max="11523" width="53" customWidth="1"/>
    <col min="11524" max="11524" width="52.85546875" customWidth="1"/>
    <col min="11525" max="11525" width="50.28515625" customWidth="1"/>
    <col min="11526" max="11526" width="14.85546875" customWidth="1"/>
    <col min="11777" max="11777" width="6.28515625" customWidth="1"/>
    <col min="11778" max="11778" width="14.28515625" customWidth="1"/>
    <col min="11779" max="11779" width="53" customWidth="1"/>
    <col min="11780" max="11780" width="52.85546875" customWidth="1"/>
    <col min="11781" max="11781" width="50.28515625" customWidth="1"/>
    <col min="11782" max="11782" width="14.85546875" customWidth="1"/>
    <col min="12033" max="12033" width="6.28515625" customWidth="1"/>
    <col min="12034" max="12034" width="14.28515625" customWidth="1"/>
    <col min="12035" max="12035" width="53" customWidth="1"/>
    <col min="12036" max="12036" width="52.85546875" customWidth="1"/>
    <col min="12037" max="12037" width="50.28515625" customWidth="1"/>
    <col min="12038" max="12038" width="14.85546875" customWidth="1"/>
    <col min="12289" max="12289" width="6.28515625" customWidth="1"/>
    <col min="12290" max="12290" width="14.28515625" customWidth="1"/>
    <col min="12291" max="12291" width="53" customWidth="1"/>
    <col min="12292" max="12292" width="52.85546875" customWidth="1"/>
    <col min="12293" max="12293" width="50.28515625" customWidth="1"/>
    <col min="12294" max="12294" width="14.85546875" customWidth="1"/>
    <col min="12545" max="12545" width="6.28515625" customWidth="1"/>
    <col min="12546" max="12546" width="14.28515625" customWidth="1"/>
    <col min="12547" max="12547" width="53" customWidth="1"/>
    <col min="12548" max="12548" width="52.85546875" customWidth="1"/>
    <col min="12549" max="12549" width="50.28515625" customWidth="1"/>
    <col min="12550" max="12550" width="14.85546875" customWidth="1"/>
    <col min="12801" max="12801" width="6.28515625" customWidth="1"/>
    <col min="12802" max="12802" width="14.28515625" customWidth="1"/>
    <col min="12803" max="12803" width="53" customWidth="1"/>
    <col min="12804" max="12804" width="52.85546875" customWidth="1"/>
    <col min="12805" max="12805" width="50.28515625" customWidth="1"/>
    <col min="12806" max="12806" width="14.85546875" customWidth="1"/>
    <col min="13057" max="13057" width="6.28515625" customWidth="1"/>
    <col min="13058" max="13058" width="14.28515625" customWidth="1"/>
    <col min="13059" max="13059" width="53" customWidth="1"/>
    <col min="13060" max="13060" width="52.85546875" customWidth="1"/>
    <col min="13061" max="13061" width="50.28515625" customWidth="1"/>
    <col min="13062" max="13062" width="14.85546875" customWidth="1"/>
    <col min="13313" max="13313" width="6.28515625" customWidth="1"/>
    <col min="13314" max="13314" width="14.28515625" customWidth="1"/>
    <col min="13315" max="13315" width="53" customWidth="1"/>
    <col min="13316" max="13316" width="52.85546875" customWidth="1"/>
    <col min="13317" max="13317" width="50.28515625" customWidth="1"/>
    <col min="13318" max="13318" width="14.85546875" customWidth="1"/>
    <col min="13569" max="13569" width="6.28515625" customWidth="1"/>
    <col min="13570" max="13570" width="14.28515625" customWidth="1"/>
    <col min="13571" max="13571" width="53" customWidth="1"/>
    <col min="13572" max="13572" width="52.85546875" customWidth="1"/>
    <col min="13573" max="13573" width="50.28515625" customWidth="1"/>
    <col min="13574" max="13574" width="14.85546875" customWidth="1"/>
    <col min="13825" max="13825" width="6.28515625" customWidth="1"/>
    <col min="13826" max="13826" width="14.28515625" customWidth="1"/>
    <col min="13827" max="13827" width="53" customWidth="1"/>
    <col min="13828" max="13828" width="52.85546875" customWidth="1"/>
    <col min="13829" max="13829" width="50.28515625" customWidth="1"/>
    <col min="13830" max="13830" width="14.85546875" customWidth="1"/>
    <col min="14081" max="14081" width="6.28515625" customWidth="1"/>
    <col min="14082" max="14082" width="14.28515625" customWidth="1"/>
    <col min="14083" max="14083" width="53" customWidth="1"/>
    <col min="14084" max="14084" width="52.85546875" customWidth="1"/>
    <col min="14085" max="14085" width="50.28515625" customWidth="1"/>
    <col min="14086" max="14086" width="14.85546875" customWidth="1"/>
    <col min="14337" max="14337" width="6.28515625" customWidth="1"/>
    <col min="14338" max="14338" width="14.28515625" customWidth="1"/>
    <col min="14339" max="14339" width="53" customWidth="1"/>
    <col min="14340" max="14340" width="52.85546875" customWidth="1"/>
    <col min="14341" max="14341" width="50.28515625" customWidth="1"/>
    <col min="14342" max="14342" width="14.85546875" customWidth="1"/>
    <col min="14593" max="14593" width="6.28515625" customWidth="1"/>
    <col min="14594" max="14594" width="14.28515625" customWidth="1"/>
    <col min="14595" max="14595" width="53" customWidth="1"/>
    <col min="14596" max="14596" width="52.85546875" customWidth="1"/>
    <col min="14597" max="14597" width="50.28515625" customWidth="1"/>
    <col min="14598" max="14598" width="14.85546875" customWidth="1"/>
    <col min="14849" max="14849" width="6.28515625" customWidth="1"/>
    <col min="14850" max="14850" width="14.28515625" customWidth="1"/>
    <col min="14851" max="14851" width="53" customWidth="1"/>
    <col min="14852" max="14852" width="52.85546875" customWidth="1"/>
    <col min="14853" max="14853" width="50.28515625" customWidth="1"/>
    <col min="14854" max="14854" width="14.85546875" customWidth="1"/>
    <col min="15105" max="15105" width="6.28515625" customWidth="1"/>
    <col min="15106" max="15106" width="14.28515625" customWidth="1"/>
    <col min="15107" max="15107" width="53" customWidth="1"/>
    <col min="15108" max="15108" width="52.85546875" customWidth="1"/>
    <col min="15109" max="15109" width="50.28515625" customWidth="1"/>
    <col min="15110" max="15110" width="14.85546875" customWidth="1"/>
    <col min="15361" max="15361" width="6.28515625" customWidth="1"/>
    <col min="15362" max="15362" width="14.28515625" customWidth="1"/>
    <col min="15363" max="15363" width="53" customWidth="1"/>
    <col min="15364" max="15364" width="52.85546875" customWidth="1"/>
    <col min="15365" max="15365" width="50.28515625" customWidth="1"/>
    <col min="15366" max="15366" width="14.85546875" customWidth="1"/>
    <col min="15617" max="15617" width="6.28515625" customWidth="1"/>
    <col min="15618" max="15618" width="14.28515625" customWidth="1"/>
    <col min="15619" max="15619" width="53" customWidth="1"/>
    <col min="15620" max="15620" width="52.85546875" customWidth="1"/>
    <col min="15621" max="15621" width="50.28515625" customWidth="1"/>
    <col min="15622" max="15622" width="14.85546875" customWidth="1"/>
    <col min="15873" max="15873" width="6.28515625" customWidth="1"/>
    <col min="15874" max="15874" width="14.28515625" customWidth="1"/>
    <col min="15875" max="15875" width="53" customWidth="1"/>
    <col min="15876" max="15876" width="52.85546875" customWidth="1"/>
    <col min="15877" max="15877" width="50.28515625" customWidth="1"/>
    <col min="15878" max="15878" width="14.85546875" customWidth="1"/>
    <col min="16129" max="16129" width="6.28515625" customWidth="1"/>
    <col min="16130" max="16130" width="14.28515625" customWidth="1"/>
    <col min="16131" max="16131" width="53" customWidth="1"/>
    <col min="16132" max="16132" width="52.85546875" customWidth="1"/>
    <col min="16133" max="16133" width="50.28515625" customWidth="1"/>
    <col min="16134" max="16134" width="14.85546875" customWidth="1"/>
  </cols>
  <sheetData>
    <row r="1" spans="1:6" ht="19.5">
      <c r="A1" s="607" t="s">
        <v>1677</v>
      </c>
      <c r="B1" s="607"/>
      <c r="C1" s="607"/>
      <c r="D1" s="607"/>
      <c r="E1" s="607"/>
      <c r="F1" s="607"/>
    </row>
    <row r="2" spans="1:6" ht="19.5">
      <c r="A2" s="607" t="s">
        <v>56</v>
      </c>
      <c r="B2" s="607"/>
      <c r="C2" s="607"/>
      <c r="D2" s="607"/>
      <c r="E2" s="607"/>
      <c r="F2" s="607"/>
    </row>
    <row r="4" spans="1:6" ht="19.5">
      <c r="A4" s="608"/>
      <c r="B4" s="25" t="s">
        <v>57</v>
      </c>
      <c r="C4" s="25" t="s">
        <v>58</v>
      </c>
      <c r="D4" s="26" t="s">
        <v>59</v>
      </c>
      <c r="E4" s="26" t="s">
        <v>60</v>
      </c>
      <c r="F4" s="27" t="s">
        <v>61</v>
      </c>
    </row>
    <row r="5" spans="1:6" ht="15.75">
      <c r="A5" s="609"/>
      <c r="B5" s="28">
        <v>1</v>
      </c>
      <c r="C5" s="29" t="s">
        <v>62</v>
      </c>
      <c r="D5" s="611"/>
      <c r="E5" s="613"/>
      <c r="F5" s="614"/>
    </row>
    <row r="6" spans="1:6" ht="15.75">
      <c r="A6" s="610"/>
      <c r="B6" s="28" t="s">
        <v>63</v>
      </c>
      <c r="C6" s="30" t="s">
        <v>64</v>
      </c>
      <c r="D6" s="612"/>
      <c r="E6" s="613"/>
      <c r="F6" s="614"/>
    </row>
    <row r="7" spans="1:6" ht="15.75">
      <c r="A7" s="31"/>
      <c r="B7" s="28"/>
      <c r="C7" s="30"/>
      <c r="D7" s="32"/>
      <c r="E7" s="33"/>
      <c r="F7" s="14"/>
    </row>
    <row r="8" spans="1:6" ht="27" customHeight="1">
      <c r="A8" s="618" t="s">
        <v>65</v>
      </c>
      <c r="B8" s="16" t="s">
        <v>14</v>
      </c>
      <c r="C8" s="17" t="s">
        <v>15</v>
      </c>
      <c r="D8" s="34" t="s">
        <v>66</v>
      </c>
      <c r="E8" s="35" t="s">
        <v>67</v>
      </c>
      <c r="F8" s="17" t="s">
        <v>68</v>
      </c>
    </row>
    <row r="9" spans="1:6" ht="15.75">
      <c r="A9" s="618"/>
      <c r="B9" s="16" t="s">
        <v>69</v>
      </c>
      <c r="C9" s="17" t="s">
        <v>72</v>
      </c>
      <c r="D9" s="36" t="s">
        <v>70</v>
      </c>
      <c r="E9" s="35" t="s">
        <v>71</v>
      </c>
      <c r="F9" s="17" t="s">
        <v>68</v>
      </c>
    </row>
    <row r="10" spans="1:6" ht="15.75">
      <c r="A10" s="618"/>
      <c r="B10" s="16" t="s">
        <v>16</v>
      </c>
      <c r="C10" s="17" t="s">
        <v>0</v>
      </c>
      <c r="D10" s="36" t="s">
        <v>73</v>
      </c>
      <c r="E10" s="37" t="s">
        <v>74</v>
      </c>
      <c r="F10" s="17" t="s">
        <v>68</v>
      </c>
    </row>
    <row r="11" spans="1:6" ht="15.75">
      <c r="A11" s="618"/>
      <c r="B11" s="16" t="s">
        <v>75</v>
      </c>
      <c r="C11" s="17" t="s">
        <v>76</v>
      </c>
      <c r="D11" s="36" t="s">
        <v>77</v>
      </c>
      <c r="E11" s="35" t="s">
        <v>78</v>
      </c>
      <c r="F11" s="17" t="s">
        <v>68</v>
      </c>
    </row>
    <row r="12" spans="1:6" ht="24">
      <c r="A12" s="618"/>
      <c r="B12" s="16" t="s">
        <v>79</v>
      </c>
      <c r="C12" s="18" t="s">
        <v>80</v>
      </c>
      <c r="D12" s="38" t="s">
        <v>81</v>
      </c>
      <c r="E12" s="39" t="s">
        <v>82</v>
      </c>
      <c r="F12" s="17" t="s">
        <v>68</v>
      </c>
    </row>
    <row r="13" spans="1:6" ht="30" customHeight="1">
      <c r="A13" s="618" t="s">
        <v>83</v>
      </c>
      <c r="B13" s="16" t="s">
        <v>84</v>
      </c>
      <c r="C13" s="40" t="s">
        <v>85</v>
      </c>
      <c r="D13" s="38" t="s">
        <v>86</v>
      </c>
      <c r="E13" s="41" t="s">
        <v>87</v>
      </c>
      <c r="F13" s="17" t="s">
        <v>68</v>
      </c>
    </row>
    <row r="14" spans="1:6" ht="38.25" customHeight="1">
      <c r="A14" s="618"/>
      <c r="B14" s="16" t="s">
        <v>88</v>
      </c>
      <c r="C14" s="40" t="s">
        <v>89</v>
      </c>
      <c r="D14" s="38" t="s">
        <v>90</v>
      </c>
      <c r="E14" s="42" t="s">
        <v>91</v>
      </c>
      <c r="F14" s="17" t="s">
        <v>68</v>
      </c>
    </row>
    <row r="15" spans="1:6" ht="27.75" customHeight="1">
      <c r="A15" s="618"/>
      <c r="B15" s="16" t="s">
        <v>92</v>
      </c>
      <c r="C15" s="18" t="s">
        <v>93</v>
      </c>
      <c r="D15" s="38" t="s">
        <v>94</v>
      </c>
      <c r="E15" s="41" t="s">
        <v>95</v>
      </c>
      <c r="F15" s="17" t="s">
        <v>68</v>
      </c>
    </row>
    <row r="16" spans="1:6" ht="27.75" customHeight="1">
      <c r="A16" s="618"/>
      <c r="B16" s="16" t="s">
        <v>29</v>
      </c>
      <c r="C16" s="18" t="s">
        <v>30</v>
      </c>
      <c r="D16" s="38"/>
      <c r="E16" s="41" t="s">
        <v>95</v>
      </c>
      <c r="F16" s="17" t="s">
        <v>68</v>
      </c>
    </row>
    <row r="17" spans="1:6" ht="27.75" customHeight="1">
      <c r="A17" s="618"/>
      <c r="B17" s="16" t="s">
        <v>96</v>
      </c>
      <c r="C17" s="18" t="s">
        <v>97</v>
      </c>
      <c r="D17" s="38" t="s">
        <v>98</v>
      </c>
      <c r="E17" s="41" t="s">
        <v>95</v>
      </c>
      <c r="F17" s="17" t="s">
        <v>68</v>
      </c>
    </row>
    <row r="18" spans="1:6" ht="15.75">
      <c r="A18" s="618"/>
      <c r="B18" s="16" t="s">
        <v>99</v>
      </c>
      <c r="C18" s="17" t="s">
        <v>100</v>
      </c>
      <c r="D18" s="36" t="s">
        <v>101</v>
      </c>
      <c r="E18" s="35" t="s">
        <v>102</v>
      </c>
      <c r="F18" s="17" t="s">
        <v>68</v>
      </c>
    </row>
    <row r="19" spans="1:6" ht="15.75">
      <c r="A19" s="618"/>
      <c r="B19" s="16" t="s">
        <v>13</v>
      </c>
      <c r="C19" s="17" t="s">
        <v>103</v>
      </c>
      <c r="D19" s="36" t="s">
        <v>104</v>
      </c>
      <c r="E19" s="35" t="s">
        <v>105</v>
      </c>
      <c r="F19" s="17" t="s">
        <v>68</v>
      </c>
    </row>
    <row r="20" spans="1:6" ht="15.75">
      <c r="A20" s="618"/>
      <c r="B20" s="16" t="s">
        <v>106</v>
      </c>
      <c r="C20" s="17" t="s">
        <v>107</v>
      </c>
      <c r="D20" s="36" t="s">
        <v>108</v>
      </c>
      <c r="E20" s="35" t="s">
        <v>109</v>
      </c>
      <c r="F20" s="17" t="s">
        <v>110</v>
      </c>
    </row>
    <row r="21" spans="1:6" ht="15.75">
      <c r="A21" s="618"/>
      <c r="B21" s="16" t="s">
        <v>111</v>
      </c>
      <c r="C21" s="17" t="s">
        <v>112</v>
      </c>
      <c r="D21" s="36" t="s">
        <v>113</v>
      </c>
      <c r="E21" s="35" t="s">
        <v>114</v>
      </c>
      <c r="F21" s="17" t="s">
        <v>68</v>
      </c>
    </row>
    <row r="22" spans="1:6" ht="15.75" customHeight="1">
      <c r="A22" s="618" t="s">
        <v>115</v>
      </c>
      <c r="B22" s="16" t="s">
        <v>17</v>
      </c>
      <c r="C22" s="17" t="s">
        <v>18</v>
      </c>
      <c r="D22" s="36" t="s">
        <v>116</v>
      </c>
      <c r="E22" s="35" t="s">
        <v>117</v>
      </c>
      <c r="F22" s="17" t="s">
        <v>68</v>
      </c>
    </row>
    <row r="23" spans="1:6" ht="15.75">
      <c r="A23" s="618"/>
      <c r="B23" s="16" t="s">
        <v>118</v>
      </c>
      <c r="C23" s="17" t="s">
        <v>119</v>
      </c>
      <c r="D23" s="36" t="s">
        <v>120</v>
      </c>
      <c r="E23" s="35" t="s">
        <v>121</v>
      </c>
      <c r="F23" s="17" t="s">
        <v>68</v>
      </c>
    </row>
    <row r="24" spans="1:6" ht="24">
      <c r="A24" s="618"/>
      <c r="B24" s="16" t="s">
        <v>122</v>
      </c>
      <c r="C24" s="17" t="s">
        <v>123</v>
      </c>
      <c r="D24" s="36" t="s">
        <v>124</v>
      </c>
      <c r="E24" s="43" t="s">
        <v>125</v>
      </c>
      <c r="F24" s="17" t="s">
        <v>110</v>
      </c>
    </row>
    <row r="25" spans="1:6" ht="24">
      <c r="A25" s="618"/>
      <c r="B25" s="16" t="s">
        <v>126</v>
      </c>
      <c r="C25" s="17" t="s">
        <v>127</v>
      </c>
      <c r="D25" s="36" t="s">
        <v>128</v>
      </c>
      <c r="E25" s="43" t="s">
        <v>129</v>
      </c>
      <c r="F25" s="17" t="s">
        <v>68</v>
      </c>
    </row>
    <row r="26" spans="1:6" ht="24">
      <c r="A26" s="618"/>
      <c r="B26" s="16" t="s">
        <v>130</v>
      </c>
      <c r="C26" s="44" t="s">
        <v>131</v>
      </c>
      <c r="D26" s="36" t="s">
        <v>132</v>
      </c>
      <c r="E26" s="43" t="s">
        <v>133</v>
      </c>
      <c r="F26" s="17" t="s">
        <v>68</v>
      </c>
    </row>
    <row r="27" spans="1:6" ht="24.75" customHeight="1">
      <c r="A27" s="618" t="s">
        <v>134</v>
      </c>
      <c r="B27" s="16" t="s">
        <v>19</v>
      </c>
      <c r="C27" s="17" t="s">
        <v>20</v>
      </c>
      <c r="D27" s="36" t="s">
        <v>135</v>
      </c>
      <c r="E27" s="45" t="s">
        <v>136</v>
      </c>
      <c r="F27" s="17" t="s">
        <v>68</v>
      </c>
    </row>
    <row r="28" spans="1:6" ht="15.75">
      <c r="A28" s="618"/>
      <c r="B28" s="16" t="s">
        <v>137</v>
      </c>
      <c r="C28" s="17" t="s">
        <v>138</v>
      </c>
      <c r="D28" s="36" t="s">
        <v>139</v>
      </c>
      <c r="E28" s="35" t="s">
        <v>140</v>
      </c>
      <c r="F28" s="17" t="s">
        <v>68</v>
      </c>
    </row>
    <row r="29" spans="1:6" ht="15.75">
      <c r="A29" s="618"/>
      <c r="B29" s="16" t="s">
        <v>33</v>
      </c>
      <c r="C29" s="17" t="s">
        <v>34</v>
      </c>
      <c r="D29" s="36" t="s">
        <v>139</v>
      </c>
      <c r="E29" s="35"/>
      <c r="F29" s="17" t="s">
        <v>68</v>
      </c>
    </row>
    <row r="30" spans="1:6" ht="15.75">
      <c r="A30" s="618"/>
      <c r="B30" s="16" t="s">
        <v>141</v>
      </c>
      <c r="C30" s="17" t="s">
        <v>142</v>
      </c>
      <c r="D30" s="36" t="s">
        <v>139</v>
      </c>
      <c r="E30" s="35"/>
      <c r="F30" s="17" t="s">
        <v>68</v>
      </c>
    </row>
    <row r="31" spans="1:6" ht="15.75">
      <c r="A31" s="618"/>
      <c r="B31" s="16" t="s">
        <v>143</v>
      </c>
      <c r="C31" s="17" t="s">
        <v>144</v>
      </c>
      <c r="D31" s="36" t="s">
        <v>139</v>
      </c>
      <c r="E31" s="35"/>
      <c r="F31" s="17" t="s">
        <v>68</v>
      </c>
    </row>
    <row r="32" spans="1:6" ht="15.75">
      <c r="A32" s="618"/>
      <c r="B32" s="16" t="s">
        <v>145</v>
      </c>
      <c r="C32" s="17" t="s">
        <v>146</v>
      </c>
      <c r="D32" s="36" t="s">
        <v>139</v>
      </c>
      <c r="E32" s="35"/>
      <c r="F32" s="17" t="s">
        <v>68</v>
      </c>
    </row>
    <row r="33" spans="1:6" ht="15.75">
      <c r="A33" s="618"/>
      <c r="B33" s="16" t="s">
        <v>147</v>
      </c>
      <c r="C33" s="17" t="s">
        <v>148</v>
      </c>
      <c r="D33" s="36" t="s">
        <v>139</v>
      </c>
      <c r="E33" s="35"/>
      <c r="F33" s="17" t="s">
        <v>68</v>
      </c>
    </row>
    <row r="34" spans="1:6" ht="15.75">
      <c r="A34" s="618"/>
      <c r="B34" s="16" t="s">
        <v>149</v>
      </c>
      <c r="C34" s="17" t="s">
        <v>150</v>
      </c>
      <c r="D34" s="36" t="s">
        <v>151</v>
      </c>
      <c r="E34" s="35"/>
      <c r="F34" s="17" t="s">
        <v>68</v>
      </c>
    </row>
    <row r="35" spans="1:6" ht="15.75">
      <c r="A35" s="618"/>
      <c r="B35" s="16" t="s">
        <v>152</v>
      </c>
      <c r="C35" s="17" t="s">
        <v>32</v>
      </c>
      <c r="D35" s="36" t="s">
        <v>151</v>
      </c>
      <c r="E35" s="35"/>
      <c r="F35" s="17" t="s">
        <v>68</v>
      </c>
    </row>
    <row r="36" spans="1:6" ht="15.75">
      <c r="A36" s="618"/>
      <c r="B36" s="16" t="s">
        <v>31</v>
      </c>
      <c r="C36" s="17" t="s">
        <v>153</v>
      </c>
      <c r="D36" s="36" t="s">
        <v>151</v>
      </c>
      <c r="E36" s="35"/>
      <c r="F36" s="17" t="s">
        <v>68</v>
      </c>
    </row>
    <row r="37" spans="1:6" ht="15.75">
      <c r="A37" s="618"/>
      <c r="B37" s="16" t="s">
        <v>154</v>
      </c>
      <c r="C37" s="17" t="s">
        <v>155</v>
      </c>
      <c r="D37" s="36" t="s">
        <v>156</v>
      </c>
      <c r="E37" s="35" t="s">
        <v>157</v>
      </c>
      <c r="F37" s="17" t="s">
        <v>68</v>
      </c>
    </row>
    <row r="38" spans="1:6" ht="15.75">
      <c r="A38" s="618"/>
      <c r="B38" s="16" t="s">
        <v>158</v>
      </c>
      <c r="C38" s="17" t="s">
        <v>159</v>
      </c>
      <c r="D38" s="36" t="s">
        <v>160</v>
      </c>
      <c r="E38" s="35" t="s">
        <v>161</v>
      </c>
      <c r="F38" s="17" t="s">
        <v>68</v>
      </c>
    </row>
    <row r="39" spans="1:6" ht="15.75">
      <c r="A39" s="618"/>
      <c r="B39" s="16" t="s">
        <v>162</v>
      </c>
      <c r="C39" s="17" t="s">
        <v>163</v>
      </c>
      <c r="D39" s="36" t="s">
        <v>164</v>
      </c>
      <c r="E39" s="35" t="s">
        <v>165</v>
      </c>
      <c r="F39" s="17" t="s">
        <v>68</v>
      </c>
    </row>
    <row r="40" spans="1:6" ht="15.75">
      <c r="A40" s="618"/>
      <c r="B40" s="16" t="s">
        <v>166</v>
      </c>
      <c r="C40" s="17" t="s">
        <v>167</v>
      </c>
      <c r="D40" s="36" t="s">
        <v>168</v>
      </c>
      <c r="E40" s="35" t="s">
        <v>169</v>
      </c>
      <c r="F40" s="17" t="s">
        <v>68</v>
      </c>
    </row>
    <row r="41" spans="1:6" ht="15.75">
      <c r="A41" s="618"/>
      <c r="B41" s="16" t="s">
        <v>40</v>
      </c>
      <c r="C41" s="17" t="s">
        <v>41</v>
      </c>
      <c r="D41" s="36" t="s">
        <v>170</v>
      </c>
      <c r="E41" s="35" t="s">
        <v>169</v>
      </c>
      <c r="F41" s="17" t="s">
        <v>68</v>
      </c>
    </row>
    <row r="42" spans="1:6" ht="15" customHeight="1">
      <c r="A42" s="615" t="s">
        <v>171</v>
      </c>
      <c r="B42" s="28" t="s">
        <v>172</v>
      </c>
      <c r="C42" s="30" t="s">
        <v>173</v>
      </c>
      <c r="D42" s="36"/>
      <c r="E42" s="35"/>
      <c r="F42" s="17" t="s">
        <v>68</v>
      </c>
    </row>
    <row r="43" spans="1:6" ht="15.75">
      <c r="A43" s="616"/>
      <c r="B43" s="16" t="s">
        <v>174</v>
      </c>
      <c r="C43" s="17" t="s">
        <v>175</v>
      </c>
      <c r="D43" s="36" t="s">
        <v>176</v>
      </c>
      <c r="E43" s="35" t="s">
        <v>177</v>
      </c>
      <c r="F43" s="17" t="s">
        <v>68</v>
      </c>
    </row>
    <row r="44" spans="1:6" ht="15.75">
      <c r="A44" s="616"/>
      <c r="B44" s="16" t="s">
        <v>178</v>
      </c>
      <c r="C44" s="17" t="s">
        <v>179</v>
      </c>
      <c r="D44" s="36" t="s">
        <v>180</v>
      </c>
      <c r="E44" s="35" t="s">
        <v>181</v>
      </c>
      <c r="F44" s="17"/>
    </row>
    <row r="45" spans="1:6" ht="15.75">
      <c r="A45" s="616"/>
      <c r="B45" s="16" t="s">
        <v>182</v>
      </c>
      <c r="C45" s="17" t="s">
        <v>183</v>
      </c>
      <c r="D45" s="36" t="s">
        <v>184</v>
      </c>
      <c r="E45" s="35" t="s">
        <v>185</v>
      </c>
      <c r="F45" s="17" t="s">
        <v>68</v>
      </c>
    </row>
    <row r="46" spans="1:6" ht="15.75">
      <c r="A46" s="616"/>
      <c r="B46" s="16" t="s">
        <v>186</v>
      </c>
      <c r="C46" s="17" t="s">
        <v>187</v>
      </c>
      <c r="D46" s="36" t="s">
        <v>188</v>
      </c>
      <c r="E46" s="35" t="s">
        <v>189</v>
      </c>
      <c r="F46" s="17" t="s">
        <v>110</v>
      </c>
    </row>
    <row r="47" spans="1:6" ht="15.75">
      <c r="A47" s="616"/>
      <c r="B47" s="16" t="s">
        <v>190</v>
      </c>
      <c r="C47" s="17" t="s">
        <v>191</v>
      </c>
      <c r="D47" s="36" t="s">
        <v>180</v>
      </c>
      <c r="E47" s="35" t="s">
        <v>192</v>
      </c>
      <c r="F47" s="17" t="s">
        <v>110</v>
      </c>
    </row>
    <row r="48" spans="1:6" ht="15.75">
      <c r="A48" s="616"/>
      <c r="B48" s="16" t="s">
        <v>193</v>
      </c>
      <c r="C48" s="17" t="s">
        <v>194</v>
      </c>
      <c r="D48" s="36" t="s">
        <v>184</v>
      </c>
      <c r="E48" s="35" t="s">
        <v>195</v>
      </c>
      <c r="F48" s="17" t="s">
        <v>68</v>
      </c>
    </row>
    <row r="49" spans="1:6" ht="15.75">
      <c r="A49" s="616"/>
      <c r="B49" s="16" t="s">
        <v>196</v>
      </c>
      <c r="C49" s="17" t="s">
        <v>197</v>
      </c>
      <c r="D49" s="36" t="s">
        <v>188</v>
      </c>
      <c r="E49" s="35" t="s">
        <v>198</v>
      </c>
      <c r="F49" s="17" t="s">
        <v>110</v>
      </c>
    </row>
    <row r="50" spans="1:6" ht="15.75">
      <c r="A50" s="616"/>
      <c r="B50" s="16" t="s">
        <v>199</v>
      </c>
      <c r="C50" s="17" t="s">
        <v>200</v>
      </c>
      <c r="D50" s="36" t="s">
        <v>180</v>
      </c>
      <c r="E50" s="35" t="s">
        <v>201</v>
      </c>
      <c r="F50" s="17" t="s">
        <v>110</v>
      </c>
    </row>
    <row r="51" spans="1:6" ht="15.75">
      <c r="A51" s="616"/>
      <c r="B51" s="16" t="s">
        <v>202</v>
      </c>
      <c r="C51" s="17" t="s">
        <v>203</v>
      </c>
      <c r="D51" s="36" t="s">
        <v>204</v>
      </c>
      <c r="E51" s="35" t="s">
        <v>205</v>
      </c>
      <c r="F51" s="17" t="s">
        <v>206</v>
      </c>
    </row>
    <row r="52" spans="1:6" ht="15.75">
      <c r="A52" s="616"/>
      <c r="B52" s="16" t="s">
        <v>207</v>
      </c>
      <c r="C52" s="17" t="s">
        <v>208</v>
      </c>
      <c r="D52" s="36" t="s">
        <v>188</v>
      </c>
      <c r="E52" s="35" t="s">
        <v>209</v>
      </c>
      <c r="F52" s="17" t="s">
        <v>110</v>
      </c>
    </row>
    <row r="53" spans="1:6" ht="15.75">
      <c r="A53" s="616"/>
      <c r="B53" s="16" t="s">
        <v>210</v>
      </c>
      <c r="C53" s="17" t="s">
        <v>211</v>
      </c>
      <c r="D53" s="36" t="s">
        <v>180</v>
      </c>
      <c r="E53" s="35" t="s">
        <v>201</v>
      </c>
      <c r="F53" s="17" t="s">
        <v>110</v>
      </c>
    </row>
    <row r="54" spans="1:6" ht="15.75">
      <c r="A54" s="616"/>
      <c r="B54" s="16" t="s">
        <v>212</v>
      </c>
      <c r="C54" s="17" t="s">
        <v>213</v>
      </c>
      <c r="D54" s="36" t="s">
        <v>184</v>
      </c>
      <c r="E54" s="35" t="s">
        <v>205</v>
      </c>
      <c r="F54" s="17" t="s">
        <v>68</v>
      </c>
    </row>
    <row r="55" spans="1:6" ht="15.75">
      <c r="A55" s="616"/>
      <c r="B55" s="16" t="s">
        <v>214</v>
      </c>
      <c r="C55" s="17" t="s">
        <v>215</v>
      </c>
      <c r="D55" s="36" t="s">
        <v>188</v>
      </c>
      <c r="E55" s="35" t="s">
        <v>189</v>
      </c>
      <c r="F55" s="17" t="s">
        <v>110</v>
      </c>
    </row>
    <row r="56" spans="1:6" ht="15.75">
      <c r="A56" s="616"/>
      <c r="B56" s="16" t="s">
        <v>216</v>
      </c>
      <c r="C56" s="44" t="s">
        <v>217</v>
      </c>
      <c r="D56" s="36" t="s">
        <v>180</v>
      </c>
      <c r="E56" s="35" t="s">
        <v>201</v>
      </c>
      <c r="F56" s="17" t="s">
        <v>110</v>
      </c>
    </row>
    <row r="57" spans="1:6" ht="15.75">
      <c r="A57" s="616"/>
      <c r="B57" s="16" t="s">
        <v>218</v>
      </c>
      <c r="C57" s="17" t="s">
        <v>219</v>
      </c>
      <c r="D57" s="36" t="s">
        <v>184</v>
      </c>
      <c r="E57" s="35" t="s">
        <v>205</v>
      </c>
      <c r="F57" s="17" t="s">
        <v>68</v>
      </c>
    </row>
    <row r="58" spans="1:6" ht="15.75">
      <c r="A58" s="616"/>
      <c r="B58" s="16" t="s">
        <v>220</v>
      </c>
      <c r="C58" s="17" t="s">
        <v>221</v>
      </c>
      <c r="D58" s="36" t="s">
        <v>188</v>
      </c>
      <c r="E58" s="35" t="s">
        <v>209</v>
      </c>
      <c r="F58" s="17" t="s">
        <v>110</v>
      </c>
    </row>
    <row r="59" spans="1:6" ht="15.75">
      <c r="A59" s="616"/>
      <c r="B59" s="16" t="s">
        <v>222</v>
      </c>
      <c r="C59" s="44" t="s">
        <v>223</v>
      </c>
      <c r="D59" s="36" t="s">
        <v>180</v>
      </c>
      <c r="E59" s="35" t="s">
        <v>192</v>
      </c>
      <c r="F59" s="17" t="s">
        <v>110</v>
      </c>
    </row>
    <row r="60" spans="1:6" ht="15.75">
      <c r="A60" s="616"/>
      <c r="B60" s="16" t="s">
        <v>224</v>
      </c>
      <c r="C60" s="17" t="s">
        <v>225</v>
      </c>
      <c r="D60" s="36" t="s">
        <v>184</v>
      </c>
      <c r="E60" s="35" t="s">
        <v>195</v>
      </c>
      <c r="F60" s="17" t="s">
        <v>68</v>
      </c>
    </row>
    <row r="61" spans="1:6" ht="15.75">
      <c r="A61" s="616"/>
      <c r="B61" s="16" t="s">
        <v>226</v>
      </c>
      <c r="C61" s="17" t="s">
        <v>227</v>
      </c>
      <c r="D61" s="36" t="s">
        <v>188</v>
      </c>
      <c r="E61" s="35" t="s">
        <v>189</v>
      </c>
      <c r="F61" s="17" t="s">
        <v>110</v>
      </c>
    </row>
    <row r="62" spans="1:6" ht="15.75">
      <c r="A62" s="616"/>
      <c r="B62" s="16" t="s">
        <v>228</v>
      </c>
      <c r="C62" s="17" t="s">
        <v>229</v>
      </c>
      <c r="D62" s="36" t="s">
        <v>230</v>
      </c>
      <c r="E62" s="35" t="s">
        <v>231</v>
      </c>
      <c r="F62" s="17" t="s">
        <v>68</v>
      </c>
    </row>
    <row r="63" spans="1:6" ht="15.75">
      <c r="A63" s="616"/>
      <c r="B63" s="16" t="s">
        <v>232</v>
      </c>
      <c r="C63" s="44" t="s">
        <v>233</v>
      </c>
      <c r="D63" s="36" t="s">
        <v>234</v>
      </c>
      <c r="E63" s="35" t="s">
        <v>189</v>
      </c>
      <c r="F63" s="17" t="s">
        <v>110</v>
      </c>
    </row>
    <row r="64" spans="1:6" ht="15.75">
      <c r="A64" s="617"/>
      <c r="B64" s="16" t="s">
        <v>235</v>
      </c>
      <c r="C64" s="44" t="s">
        <v>236</v>
      </c>
      <c r="D64" s="36" t="s">
        <v>237</v>
      </c>
      <c r="E64" s="35" t="s">
        <v>189</v>
      </c>
      <c r="F64" s="17" t="s">
        <v>68</v>
      </c>
    </row>
    <row r="65" spans="1:6" ht="15.75">
      <c r="A65" s="618" t="s">
        <v>238</v>
      </c>
      <c r="B65" s="16" t="s">
        <v>239</v>
      </c>
      <c r="C65" s="17" t="s">
        <v>240</v>
      </c>
      <c r="D65" s="36" t="s">
        <v>241</v>
      </c>
      <c r="E65" s="35" t="s">
        <v>195</v>
      </c>
      <c r="F65" s="17" t="s">
        <v>68</v>
      </c>
    </row>
    <row r="66" spans="1:6" ht="15.75">
      <c r="A66" s="618"/>
      <c r="B66" s="16" t="s">
        <v>242</v>
      </c>
      <c r="C66" s="17" t="s">
        <v>243</v>
      </c>
      <c r="D66" s="36" t="s">
        <v>244</v>
      </c>
      <c r="E66" s="35" t="s">
        <v>189</v>
      </c>
      <c r="F66" s="17" t="s">
        <v>110</v>
      </c>
    </row>
    <row r="67" spans="1:6" ht="16.5" customHeight="1">
      <c r="A67" s="618"/>
      <c r="B67" s="16" t="s">
        <v>245</v>
      </c>
      <c r="C67" s="17" t="s">
        <v>246</v>
      </c>
      <c r="D67" s="36" t="s">
        <v>247</v>
      </c>
      <c r="E67" s="35" t="s">
        <v>248</v>
      </c>
      <c r="F67" s="17" t="s">
        <v>249</v>
      </c>
    </row>
    <row r="68" spans="1:6" ht="15.75">
      <c r="A68" s="618"/>
      <c r="B68" s="16" t="s">
        <v>250</v>
      </c>
      <c r="C68" s="17" t="s">
        <v>251</v>
      </c>
      <c r="D68" s="36" t="s">
        <v>252</v>
      </c>
      <c r="E68" s="35" t="s">
        <v>189</v>
      </c>
      <c r="F68" s="17" t="s">
        <v>253</v>
      </c>
    </row>
    <row r="69" spans="1:6" ht="15.75">
      <c r="A69" s="618"/>
      <c r="B69" s="16" t="s">
        <v>254</v>
      </c>
      <c r="C69" s="17" t="s">
        <v>255</v>
      </c>
      <c r="D69" s="36" t="s">
        <v>256</v>
      </c>
      <c r="E69" s="35" t="s">
        <v>195</v>
      </c>
      <c r="F69" s="17" t="s">
        <v>68</v>
      </c>
    </row>
    <row r="70" spans="1:6" ht="15.75">
      <c r="A70" s="618"/>
      <c r="B70" s="16" t="s">
        <v>257</v>
      </c>
      <c r="C70" s="17" t="s">
        <v>258</v>
      </c>
      <c r="D70" s="36" t="s">
        <v>259</v>
      </c>
      <c r="E70" s="35" t="s">
        <v>189</v>
      </c>
      <c r="F70" s="17" t="s">
        <v>110</v>
      </c>
    </row>
    <row r="71" spans="1:6" ht="15.75" customHeight="1">
      <c r="A71" s="619" t="s">
        <v>260</v>
      </c>
      <c r="B71" s="16" t="s">
        <v>261</v>
      </c>
      <c r="C71" s="46" t="s">
        <v>262</v>
      </c>
      <c r="D71" s="36" t="s">
        <v>263</v>
      </c>
      <c r="E71" s="35" t="s">
        <v>264</v>
      </c>
      <c r="F71" s="17" t="s">
        <v>68</v>
      </c>
    </row>
    <row r="72" spans="1:6" ht="30">
      <c r="A72" s="620"/>
      <c r="B72" s="16" t="s">
        <v>265</v>
      </c>
      <c r="C72" s="18" t="s">
        <v>266</v>
      </c>
      <c r="D72" s="47" t="s">
        <v>267</v>
      </c>
      <c r="E72" s="41" t="s">
        <v>268</v>
      </c>
      <c r="F72" s="17" t="s">
        <v>68</v>
      </c>
    </row>
    <row r="73" spans="1:6" ht="35.25">
      <c r="A73" s="620"/>
      <c r="B73" s="16" t="s">
        <v>269</v>
      </c>
      <c r="C73" s="40" t="s">
        <v>270</v>
      </c>
      <c r="D73" s="38" t="s">
        <v>271</v>
      </c>
      <c r="E73" s="39" t="s">
        <v>272</v>
      </c>
      <c r="F73" s="17" t="s">
        <v>68</v>
      </c>
    </row>
    <row r="74" spans="1:6" ht="24">
      <c r="A74" s="620"/>
      <c r="B74" s="16" t="s">
        <v>273</v>
      </c>
      <c r="C74" s="40" t="s">
        <v>274</v>
      </c>
      <c r="D74" s="38" t="s">
        <v>275</v>
      </c>
      <c r="E74" s="39" t="s">
        <v>276</v>
      </c>
      <c r="F74" s="17" t="s">
        <v>68</v>
      </c>
    </row>
    <row r="75" spans="1:6" ht="15.75">
      <c r="A75" s="620"/>
      <c r="B75" s="16" t="s">
        <v>277</v>
      </c>
      <c r="C75" s="17" t="s">
        <v>278</v>
      </c>
      <c r="D75" s="36" t="s">
        <v>279</v>
      </c>
      <c r="E75" s="35" t="s">
        <v>280</v>
      </c>
      <c r="F75" s="17" t="s">
        <v>68</v>
      </c>
    </row>
    <row r="76" spans="1:6" ht="22.5">
      <c r="A76" s="620"/>
      <c r="B76" s="16" t="s">
        <v>281</v>
      </c>
      <c r="C76" s="17" t="s">
        <v>282</v>
      </c>
      <c r="D76" s="48" t="s">
        <v>283</v>
      </c>
      <c r="E76" s="35" t="s">
        <v>284</v>
      </c>
      <c r="F76" s="17" t="s">
        <v>68</v>
      </c>
    </row>
    <row r="77" spans="1:6" ht="23.25" customHeight="1">
      <c r="A77" s="620"/>
      <c r="B77" s="16" t="s">
        <v>285</v>
      </c>
      <c r="C77" s="44" t="s">
        <v>286</v>
      </c>
      <c r="D77" s="36" t="s">
        <v>287</v>
      </c>
      <c r="E77" s="35" t="s">
        <v>288</v>
      </c>
      <c r="F77" s="17" t="s">
        <v>68</v>
      </c>
    </row>
    <row r="78" spans="1:6" ht="30">
      <c r="A78" s="620"/>
      <c r="B78" s="16" t="s">
        <v>289</v>
      </c>
      <c r="C78" s="44" t="s">
        <v>290</v>
      </c>
      <c r="D78" s="36" t="s">
        <v>188</v>
      </c>
      <c r="E78" s="35" t="s">
        <v>291</v>
      </c>
      <c r="F78" s="17" t="s">
        <v>68</v>
      </c>
    </row>
    <row r="79" spans="1:6" ht="15.75">
      <c r="A79" s="49"/>
      <c r="B79" s="16" t="s">
        <v>292</v>
      </c>
      <c r="C79" s="17" t="s">
        <v>293</v>
      </c>
      <c r="D79" s="36" t="s">
        <v>294</v>
      </c>
      <c r="E79" s="50" t="s">
        <v>295</v>
      </c>
      <c r="F79" s="17" t="s">
        <v>68</v>
      </c>
    </row>
    <row r="80" spans="1:6" ht="15.75">
      <c r="A80" s="49"/>
      <c r="B80" s="16" t="s">
        <v>296</v>
      </c>
      <c r="C80" s="17" t="s">
        <v>297</v>
      </c>
      <c r="D80" s="36" t="s">
        <v>298</v>
      </c>
      <c r="E80" s="50" t="s">
        <v>299</v>
      </c>
      <c r="F80" s="17" t="s">
        <v>68</v>
      </c>
    </row>
    <row r="81" spans="1:6" ht="15.75">
      <c r="A81" s="51"/>
      <c r="B81" s="28">
        <v>2</v>
      </c>
      <c r="C81" s="30" t="s">
        <v>2</v>
      </c>
      <c r="D81" s="36"/>
      <c r="E81" s="35"/>
      <c r="F81" s="17"/>
    </row>
    <row r="82" spans="1:6" ht="15.75">
      <c r="A82" s="51"/>
      <c r="B82" s="28" t="s">
        <v>300</v>
      </c>
      <c r="C82" s="30" t="s">
        <v>64</v>
      </c>
      <c r="D82" s="36"/>
      <c r="E82" s="35"/>
      <c r="F82" s="17"/>
    </row>
    <row r="83" spans="1:6" ht="15" customHeight="1">
      <c r="A83" s="621" t="s">
        <v>301</v>
      </c>
      <c r="B83" s="16" t="s">
        <v>302</v>
      </c>
      <c r="C83" s="17" t="s">
        <v>303</v>
      </c>
      <c r="D83" s="36" t="s">
        <v>304</v>
      </c>
      <c r="E83" s="35" t="s">
        <v>305</v>
      </c>
      <c r="F83" s="17" t="s">
        <v>110</v>
      </c>
    </row>
    <row r="84" spans="1:6" ht="15.75">
      <c r="A84" s="621"/>
      <c r="B84" s="16" t="s">
        <v>306</v>
      </c>
      <c r="C84" s="17" t="s">
        <v>307</v>
      </c>
      <c r="D84" s="36" t="s">
        <v>304</v>
      </c>
      <c r="E84" s="35" t="s">
        <v>308</v>
      </c>
      <c r="F84" s="17" t="s">
        <v>110</v>
      </c>
    </row>
    <row r="85" spans="1:6" ht="15.75">
      <c r="A85" s="621"/>
      <c r="B85" s="16" t="s">
        <v>309</v>
      </c>
      <c r="C85" s="17" t="s">
        <v>310</v>
      </c>
      <c r="D85" s="36"/>
      <c r="E85" s="35"/>
      <c r="F85" s="17" t="s">
        <v>110</v>
      </c>
    </row>
    <row r="86" spans="1:6" ht="15.75">
      <c r="A86" s="621"/>
      <c r="B86" s="16" t="s">
        <v>311</v>
      </c>
      <c r="C86" s="17" t="s">
        <v>312</v>
      </c>
      <c r="D86" s="36"/>
      <c r="E86" s="35"/>
      <c r="F86" s="17" t="s">
        <v>110</v>
      </c>
    </row>
    <row r="87" spans="1:6" ht="15.75">
      <c r="A87" s="621"/>
      <c r="B87" s="16" t="s">
        <v>313</v>
      </c>
      <c r="C87" s="17" t="s">
        <v>314</v>
      </c>
      <c r="D87" s="36"/>
      <c r="E87" s="35"/>
      <c r="F87" s="17" t="s">
        <v>110</v>
      </c>
    </row>
    <row r="88" spans="1:6" ht="15.75">
      <c r="A88" s="621"/>
      <c r="B88" s="16" t="s">
        <v>315</v>
      </c>
      <c r="C88" s="17" t="s">
        <v>316</v>
      </c>
      <c r="D88" s="36"/>
      <c r="E88" s="35"/>
      <c r="F88" s="17" t="s">
        <v>110</v>
      </c>
    </row>
    <row r="89" spans="1:6" ht="15.75">
      <c r="A89" s="621"/>
      <c r="B89" s="16" t="s">
        <v>317</v>
      </c>
      <c r="C89" s="17" t="s">
        <v>318</v>
      </c>
      <c r="D89" s="36" t="s">
        <v>304</v>
      </c>
      <c r="E89" s="35" t="s">
        <v>319</v>
      </c>
      <c r="F89" s="17" t="s">
        <v>110</v>
      </c>
    </row>
    <row r="90" spans="1:6" ht="15.75">
      <c r="A90" s="621"/>
      <c r="B90" s="16" t="s">
        <v>320</v>
      </c>
      <c r="C90" s="17" t="s">
        <v>321</v>
      </c>
      <c r="D90" s="36" t="s">
        <v>304</v>
      </c>
      <c r="E90" s="35" t="s">
        <v>322</v>
      </c>
      <c r="F90" s="17" t="s">
        <v>110</v>
      </c>
    </row>
    <row r="91" spans="1:6" ht="15.75">
      <c r="A91" s="621"/>
      <c r="B91" s="16" t="s">
        <v>323</v>
      </c>
      <c r="C91" s="17" t="s">
        <v>324</v>
      </c>
      <c r="D91" s="36" t="s">
        <v>304</v>
      </c>
      <c r="E91" s="35" t="s">
        <v>325</v>
      </c>
      <c r="F91" s="17" t="s">
        <v>110</v>
      </c>
    </row>
    <row r="92" spans="1:6" ht="15.75">
      <c r="A92" s="621"/>
      <c r="B92" s="16" t="s">
        <v>326</v>
      </c>
      <c r="C92" s="17" t="s">
        <v>327</v>
      </c>
      <c r="D92" s="36" t="s">
        <v>304</v>
      </c>
      <c r="E92" s="35" t="s">
        <v>328</v>
      </c>
      <c r="F92" s="17" t="s">
        <v>110</v>
      </c>
    </row>
    <row r="93" spans="1:6" ht="15.75">
      <c r="A93" s="52"/>
      <c r="B93" s="16" t="s">
        <v>329</v>
      </c>
      <c r="C93" s="17" t="s">
        <v>330</v>
      </c>
      <c r="D93" s="36"/>
      <c r="E93" s="35"/>
      <c r="F93" s="17" t="s">
        <v>110</v>
      </c>
    </row>
    <row r="94" spans="1:6" ht="15.75">
      <c r="A94" s="52"/>
      <c r="B94" s="16" t="s">
        <v>331</v>
      </c>
      <c r="C94" s="17" t="s">
        <v>332</v>
      </c>
      <c r="D94" s="36"/>
      <c r="E94" s="35"/>
      <c r="F94" s="17" t="s">
        <v>110</v>
      </c>
    </row>
    <row r="95" spans="1:6" ht="15.75" customHeight="1">
      <c r="A95" s="615" t="s">
        <v>333</v>
      </c>
      <c r="B95" s="16" t="s">
        <v>334</v>
      </c>
      <c r="C95" s="17" t="s">
        <v>335</v>
      </c>
      <c r="D95" s="36" t="s">
        <v>304</v>
      </c>
      <c r="E95" s="35" t="s">
        <v>336</v>
      </c>
      <c r="F95" s="17" t="s">
        <v>110</v>
      </c>
    </row>
    <row r="96" spans="1:6" ht="15.75">
      <c r="A96" s="616"/>
      <c r="B96" s="16" t="s">
        <v>337</v>
      </c>
      <c r="C96" s="17" t="s">
        <v>338</v>
      </c>
      <c r="D96" s="36" t="s">
        <v>304</v>
      </c>
      <c r="E96" s="35" t="s">
        <v>339</v>
      </c>
      <c r="F96" s="17" t="s">
        <v>110</v>
      </c>
    </row>
    <row r="97" spans="1:6" ht="15.75">
      <c r="A97" s="616"/>
      <c r="B97" s="16" t="s">
        <v>340</v>
      </c>
      <c r="C97" s="17" t="s">
        <v>24</v>
      </c>
      <c r="D97" s="36"/>
      <c r="E97" s="35"/>
      <c r="F97" s="17" t="s">
        <v>110</v>
      </c>
    </row>
    <row r="98" spans="1:6" ht="15.75">
      <c r="A98" s="616"/>
      <c r="B98" s="16" t="s">
        <v>23</v>
      </c>
      <c r="C98" s="17" t="s">
        <v>341</v>
      </c>
      <c r="D98" s="36"/>
      <c r="E98" s="35"/>
      <c r="F98" s="17" t="s">
        <v>110</v>
      </c>
    </row>
    <row r="99" spans="1:6" ht="15.75">
      <c r="A99" s="616"/>
      <c r="B99" s="16" t="s">
        <v>342</v>
      </c>
      <c r="C99" s="17" t="s">
        <v>343</v>
      </c>
      <c r="D99" s="36"/>
      <c r="E99" s="35"/>
      <c r="F99" s="17" t="s">
        <v>110</v>
      </c>
    </row>
    <row r="100" spans="1:6" ht="15.75">
      <c r="A100" s="616"/>
      <c r="B100" s="16" t="s">
        <v>344</v>
      </c>
      <c r="C100" s="17" t="s">
        <v>54</v>
      </c>
      <c r="D100" s="36"/>
      <c r="E100" s="35"/>
      <c r="F100" s="17" t="s">
        <v>110</v>
      </c>
    </row>
    <row r="101" spans="1:6" ht="15.75">
      <c r="A101" s="616"/>
      <c r="B101" s="16" t="s">
        <v>345</v>
      </c>
      <c r="C101" s="17" t="s">
        <v>346</v>
      </c>
      <c r="D101" s="36"/>
      <c r="E101" s="35"/>
      <c r="F101" s="17" t="s">
        <v>110</v>
      </c>
    </row>
    <row r="102" spans="1:6" ht="15.75">
      <c r="A102" s="616"/>
      <c r="B102" s="16" t="s">
        <v>1197</v>
      </c>
      <c r="C102" s="17" t="s">
        <v>1198</v>
      </c>
      <c r="D102" s="36"/>
      <c r="E102" s="35"/>
      <c r="F102" s="17"/>
    </row>
    <row r="103" spans="1:6" ht="15.75">
      <c r="A103" s="616"/>
      <c r="B103" s="16" t="s">
        <v>347</v>
      </c>
      <c r="C103" s="17" t="s">
        <v>348</v>
      </c>
      <c r="D103" s="36" t="s">
        <v>304</v>
      </c>
      <c r="E103" s="35" t="s">
        <v>349</v>
      </c>
      <c r="F103" s="17" t="s">
        <v>110</v>
      </c>
    </row>
    <row r="104" spans="1:6" ht="15.75">
      <c r="A104" s="616"/>
      <c r="B104" s="16" t="s">
        <v>42</v>
      </c>
      <c r="C104" s="17" t="s">
        <v>43</v>
      </c>
      <c r="D104" s="36"/>
      <c r="E104" s="35"/>
      <c r="F104" s="17"/>
    </row>
    <row r="105" spans="1:6" ht="15.75">
      <c r="A105" s="616"/>
      <c r="B105" s="16" t="s">
        <v>25</v>
      </c>
      <c r="C105" s="17" t="s">
        <v>26</v>
      </c>
      <c r="D105" s="36"/>
      <c r="E105" s="35"/>
      <c r="F105" s="17" t="s">
        <v>110</v>
      </c>
    </row>
    <row r="106" spans="1:6" ht="15.75">
      <c r="A106" s="616"/>
      <c r="B106" s="16" t="s">
        <v>351</v>
      </c>
      <c r="C106" s="17" t="s">
        <v>350</v>
      </c>
      <c r="D106" s="36"/>
      <c r="E106" s="35"/>
      <c r="F106" s="17" t="s">
        <v>110</v>
      </c>
    </row>
    <row r="107" spans="1:6" ht="15.75">
      <c r="A107" s="616"/>
      <c r="B107" s="16" t="s">
        <v>726</v>
      </c>
      <c r="C107" s="17" t="s">
        <v>53</v>
      </c>
      <c r="D107" s="36"/>
      <c r="E107" s="35"/>
      <c r="F107" s="17" t="s">
        <v>110</v>
      </c>
    </row>
    <row r="108" spans="1:6" ht="15.75">
      <c r="A108" s="616"/>
      <c r="B108" s="16" t="s">
        <v>35</v>
      </c>
      <c r="C108" s="17" t="s">
        <v>36</v>
      </c>
      <c r="D108" s="36" t="s">
        <v>352</v>
      </c>
      <c r="E108" s="35" t="s">
        <v>353</v>
      </c>
      <c r="F108" s="17" t="s">
        <v>110</v>
      </c>
    </row>
    <row r="109" spans="1:6" ht="15.75">
      <c r="A109" s="616"/>
      <c r="B109" s="16" t="s">
        <v>354</v>
      </c>
      <c r="C109" s="17" t="s">
        <v>355</v>
      </c>
      <c r="D109" s="36" t="s">
        <v>304</v>
      </c>
      <c r="E109" s="35" t="s">
        <v>356</v>
      </c>
      <c r="F109" s="17" t="s">
        <v>110</v>
      </c>
    </row>
    <row r="110" spans="1:6" ht="15.75">
      <c r="A110" s="617"/>
      <c r="B110" s="16" t="s">
        <v>357</v>
      </c>
      <c r="C110" s="17" t="s">
        <v>358</v>
      </c>
      <c r="D110" s="36" t="s">
        <v>304</v>
      </c>
      <c r="E110" s="35" t="s">
        <v>359</v>
      </c>
      <c r="F110" s="17" t="s">
        <v>110</v>
      </c>
    </row>
    <row r="111" spans="1:6" ht="15.75" customHeight="1">
      <c r="A111" s="618" t="s">
        <v>360</v>
      </c>
      <c r="B111" s="16" t="s">
        <v>361</v>
      </c>
      <c r="C111" s="17" t="s">
        <v>362</v>
      </c>
      <c r="D111" s="36" t="s">
        <v>304</v>
      </c>
      <c r="E111" s="35" t="s">
        <v>363</v>
      </c>
      <c r="F111" s="17" t="s">
        <v>110</v>
      </c>
    </row>
    <row r="112" spans="1:6" ht="15.75">
      <c r="A112" s="618"/>
      <c r="B112" s="16" t="s">
        <v>364</v>
      </c>
      <c r="C112" s="17" t="s">
        <v>365</v>
      </c>
      <c r="D112" s="36" t="s">
        <v>304</v>
      </c>
      <c r="E112" s="35" t="s">
        <v>363</v>
      </c>
      <c r="F112" s="17" t="s">
        <v>110</v>
      </c>
    </row>
    <row r="113" spans="1:6" ht="15.75">
      <c r="A113" s="618"/>
      <c r="B113" s="16" t="s">
        <v>366</v>
      </c>
      <c r="C113" s="17" t="s">
        <v>367</v>
      </c>
      <c r="D113" s="36" t="s">
        <v>304</v>
      </c>
      <c r="E113" s="35" t="s">
        <v>328</v>
      </c>
      <c r="F113" s="17" t="s">
        <v>110</v>
      </c>
    </row>
    <row r="114" spans="1:6" ht="15.75">
      <c r="A114" s="618"/>
      <c r="B114" s="16" t="s">
        <v>368</v>
      </c>
      <c r="C114" s="17" t="s">
        <v>369</v>
      </c>
      <c r="D114" s="36" t="s">
        <v>304</v>
      </c>
      <c r="E114" s="35" t="s">
        <v>328</v>
      </c>
      <c r="F114" s="17" t="s">
        <v>110</v>
      </c>
    </row>
    <row r="115" spans="1:6" ht="15.75">
      <c r="A115" s="618"/>
      <c r="B115" s="16" t="s">
        <v>370</v>
      </c>
      <c r="C115" s="17" t="s">
        <v>371</v>
      </c>
      <c r="D115" s="36" t="s">
        <v>304</v>
      </c>
      <c r="E115" s="35" t="s">
        <v>328</v>
      </c>
      <c r="F115" s="17" t="s">
        <v>110</v>
      </c>
    </row>
    <row r="116" spans="1:6" ht="15.75">
      <c r="A116" s="618"/>
      <c r="B116" s="16" t="s">
        <v>372</v>
      </c>
      <c r="C116" s="17" t="s">
        <v>373</v>
      </c>
      <c r="D116" s="36" t="s">
        <v>304</v>
      </c>
      <c r="E116" s="35" t="s">
        <v>374</v>
      </c>
      <c r="F116" s="17" t="s">
        <v>110</v>
      </c>
    </row>
    <row r="117" spans="1:6" ht="15.75">
      <c r="A117" s="618"/>
      <c r="B117" s="16" t="s">
        <v>21</v>
      </c>
      <c r="C117" s="17" t="s">
        <v>22</v>
      </c>
      <c r="D117" s="36"/>
      <c r="E117" s="35"/>
      <c r="F117" s="17" t="s">
        <v>110</v>
      </c>
    </row>
    <row r="118" spans="1:6" ht="15.75">
      <c r="A118" s="618"/>
      <c r="B118" s="16" t="s">
        <v>375</v>
      </c>
      <c r="C118" s="17" t="s">
        <v>376</v>
      </c>
      <c r="D118" s="36"/>
      <c r="E118" s="35"/>
      <c r="F118" s="17" t="s">
        <v>110</v>
      </c>
    </row>
    <row r="119" spans="1:6" ht="15.75">
      <c r="A119" s="618"/>
      <c r="B119" s="16" t="s">
        <v>377</v>
      </c>
      <c r="C119" s="17" t="s">
        <v>378</v>
      </c>
      <c r="D119" s="36"/>
      <c r="E119" s="35"/>
      <c r="F119" s="17" t="s">
        <v>110</v>
      </c>
    </row>
    <row r="120" spans="1:6" ht="15.75">
      <c r="A120" s="618"/>
      <c r="B120" s="16" t="s">
        <v>379</v>
      </c>
      <c r="C120" s="17" t="s">
        <v>380</v>
      </c>
      <c r="D120" s="36"/>
      <c r="E120" s="35"/>
      <c r="F120" s="17" t="s">
        <v>110</v>
      </c>
    </row>
    <row r="121" spans="1:6" ht="15.75">
      <c r="A121" s="618"/>
      <c r="B121" s="16" t="s">
        <v>381</v>
      </c>
      <c r="C121" s="17" t="s">
        <v>382</v>
      </c>
      <c r="D121" s="36" t="s">
        <v>304</v>
      </c>
      <c r="E121" s="35" t="s">
        <v>383</v>
      </c>
      <c r="F121" s="17" t="s">
        <v>110</v>
      </c>
    </row>
    <row r="122" spans="1:6" ht="18" customHeight="1">
      <c r="A122" s="618" t="s">
        <v>384</v>
      </c>
      <c r="B122" s="16" t="s">
        <v>385</v>
      </c>
      <c r="C122" s="17" t="s">
        <v>386</v>
      </c>
      <c r="D122" s="36" t="s">
        <v>304</v>
      </c>
      <c r="E122" s="35" t="s">
        <v>387</v>
      </c>
      <c r="F122" s="17" t="s">
        <v>110</v>
      </c>
    </row>
    <row r="123" spans="1:6" ht="15.75">
      <c r="A123" s="618"/>
      <c r="B123" s="16" t="s">
        <v>38</v>
      </c>
      <c r="C123" s="17" t="s">
        <v>388</v>
      </c>
      <c r="D123" s="36" t="s">
        <v>304</v>
      </c>
      <c r="E123" s="35" t="s">
        <v>387</v>
      </c>
      <c r="F123" s="17" t="s">
        <v>110</v>
      </c>
    </row>
    <row r="124" spans="1:6" ht="15.75">
      <c r="A124" s="618"/>
      <c r="B124" s="16" t="s">
        <v>389</v>
      </c>
      <c r="C124" s="17" t="s">
        <v>390</v>
      </c>
      <c r="D124" s="36" t="s">
        <v>304</v>
      </c>
      <c r="E124" s="35" t="s">
        <v>391</v>
      </c>
      <c r="F124" s="17" t="s">
        <v>110</v>
      </c>
    </row>
    <row r="125" spans="1:6" ht="15.75">
      <c r="A125" s="618"/>
      <c r="B125" s="16" t="s">
        <v>392</v>
      </c>
      <c r="C125" s="17" t="s">
        <v>393</v>
      </c>
      <c r="D125" s="36" t="s">
        <v>304</v>
      </c>
      <c r="E125" s="35" t="s">
        <v>394</v>
      </c>
      <c r="F125" s="17" t="s">
        <v>110</v>
      </c>
    </row>
    <row r="126" spans="1:6" ht="15.75">
      <c r="A126" s="618"/>
      <c r="B126" s="16" t="s">
        <v>395</v>
      </c>
      <c r="C126" s="17" t="s">
        <v>396</v>
      </c>
      <c r="D126" s="36" t="s">
        <v>304</v>
      </c>
      <c r="E126" s="35" t="s">
        <v>328</v>
      </c>
      <c r="F126" s="17" t="s">
        <v>110</v>
      </c>
    </row>
    <row r="127" spans="1:6" ht="15" customHeight="1">
      <c r="A127" s="53"/>
      <c r="B127" s="28" t="s">
        <v>397</v>
      </c>
      <c r="C127" s="30" t="s">
        <v>173</v>
      </c>
      <c r="D127" s="36"/>
      <c r="E127" s="35"/>
      <c r="F127" s="17"/>
    </row>
    <row r="128" spans="1:6" ht="27" customHeight="1">
      <c r="A128" s="615" t="s">
        <v>398</v>
      </c>
      <c r="B128" s="16" t="s">
        <v>399</v>
      </c>
      <c r="C128" s="17" t="s">
        <v>400</v>
      </c>
      <c r="D128" s="36" t="s">
        <v>401</v>
      </c>
      <c r="E128" s="43" t="s">
        <v>402</v>
      </c>
      <c r="F128" s="17" t="s">
        <v>110</v>
      </c>
    </row>
    <row r="129" spans="1:6" ht="24.75" customHeight="1">
      <c r="A129" s="616"/>
      <c r="B129" s="16" t="s">
        <v>403</v>
      </c>
      <c r="C129" s="17" t="s">
        <v>404</v>
      </c>
      <c r="D129" s="36" t="s">
        <v>401</v>
      </c>
      <c r="E129" s="45" t="s">
        <v>405</v>
      </c>
      <c r="F129" s="17" t="s">
        <v>110</v>
      </c>
    </row>
    <row r="130" spans="1:6" ht="24.75" customHeight="1">
      <c r="A130" s="617"/>
      <c r="B130" s="16" t="s">
        <v>406</v>
      </c>
      <c r="C130" s="17" t="s">
        <v>407</v>
      </c>
      <c r="D130" s="36" t="s">
        <v>401</v>
      </c>
      <c r="E130" s="45" t="s">
        <v>408</v>
      </c>
      <c r="F130" s="17" t="s">
        <v>110</v>
      </c>
    </row>
    <row r="131" spans="1:6" ht="31.5" customHeight="1">
      <c r="A131" s="625" t="s">
        <v>409</v>
      </c>
      <c r="B131" s="16" t="s">
        <v>410</v>
      </c>
      <c r="C131" s="17" t="s">
        <v>411</v>
      </c>
      <c r="D131" s="36" t="s">
        <v>401</v>
      </c>
      <c r="E131" s="35" t="s">
        <v>412</v>
      </c>
      <c r="F131" s="17" t="s">
        <v>110</v>
      </c>
    </row>
    <row r="132" spans="1:6" ht="30.75" customHeight="1">
      <c r="A132" s="626"/>
      <c r="B132" s="16" t="s">
        <v>413</v>
      </c>
      <c r="C132" s="17" t="s">
        <v>414</v>
      </c>
      <c r="D132" s="36" t="s">
        <v>401</v>
      </c>
      <c r="E132" s="35" t="s">
        <v>415</v>
      </c>
      <c r="F132" s="17" t="s">
        <v>110</v>
      </c>
    </row>
    <row r="133" spans="1:6" ht="30.75" customHeight="1">
      <c r="A133" s="626"/>
      <c r="B133" s="16" t="s">
        <v>416</v>
      </c>
      <c r="C133" s="17" t="s">
        <v>417</v>
      </c>
      <c r="D133" s="36" t="s">
        <v>401</v>
      </c>
      <c r="E133" s="35" t="s">
        <v>418</v>
      </c>
      <c r="F133" s="17" t="s">
        <v>110</v>
      </c>
    </row>
    <row r="134" spans="1:6" ht="30.75" customHeight="1">
      <c r="A134" s="54"/>
      <c r="B134" s="16" t="s">
        <v>419</v>
      </c>
      <c r="C134" s="17" t="s">
        <v>420</v>
      </c>
      <c r="D134" s="34" t="s">
        <v>421</v>
      </c>
      <c r="E134" s="43" t="s">
        <v>422</v>
      </c>
      <c r="F134" s="17" t="s">
        <v>110</v>
      </c>
    </row>
    <row r="135" spans="1:6" ht="18.75" customHeight="1">
      <c r="A135" s="616" t="s">
        <v>423</v>
      </c>
      <c r="B135" s="16" t="s">
        <v>424</v>
      </c>
      <c r="C135" s="17" t="s">
        <v>39</v>
      </c>
      <c r="D135" s="36" t="s">
        <v>425</v>
      </c>
      <c r="E135" s="35" t="s">
        <v>426</v>
      </c>
      <c r="F135" s="17" t="s">
        <v>110</v>
      </c>
    </row>
    <row r="136" spans="1:6" ht="19.5" customHeight="1">
      <c r="A136" s="616"/>
      <c r="B136" s="16" t="s">
        <v>427</v>
      </c>
      <c r="C136" s="17" t="s">
        <v>428</v>
      </c>
      <c r="D136" s="36" t="s">
        <v>425</v>
      </c>
      <c r="E136" s="35" t="s">
        <v>426</v>
      </c>
      <c r="F136" s="17" t="s">
        <v>110</v>
      </c>
    </row>
    <row r="137" spans="1:6" ht="19.5" customHeight="1">
      <c r="A137" s="616"/>
      <c r="B137" s="16" t="s">
        <v>429</v>
      </c>
      <c r="C137" s="17" t="s">
        <v>430</v>
      </c>
      <c r="D137" s="36" t="s">
        <v>425</v>
      </c>
      <c r="E137" s="43" t="s">
        <v>426</v>
      </c>
      <c r="F137" s="17" t="s">
        <v>110</v>
      </c>
    </row>
    <row r="138" spans="1:6" ht="18.75" customHeight="1">
      <c r="A138" s="616"/>
      <c r="B138" s="16" t="s">
        <v>431</v>
      </c>
      <c r="C138" s="17" t="s">
        <v>432</v>
      </c>
      <c r="D138" s="36" t="s">
        <v>433</v>
      </c>
      <c r="E138" s="35" t="s">
        <v>434</v>
      </c>
      <c r="F138" s="17" t="s">
        <v>110</v>
      </c>
    </row>
    <row r="139" spans="1:6" ht="18" customHeight="1">
      <c r="A139" s="616"/>
      <c r="B139" s="16" t="s">
        <v>435</v>
      </c>
      <c r="C139" s="17" t="s">
        <v>436</v>
      </c>
      <c r="D139" s="36" t="s">
        <v>437</v>
      </c>
      <c r="E139" s="35" t="s">
        <v>438</v>
      </c>
      <c r="F139" s="17" t="s">
        <v>110</v>
      </c>
    </row>
    <row r="140" spans="1:6" ht="18" customHeight="1">
      <c r="A140" s="616"/>
      <c r="B140" s="16" t="s">
        <v>439</v>
      </c>
      <c r="C140" s="17" t="s">
        <v>440</v>
      </c>
      <c r="D140" s="36" t="s">
        <v>441</v>
      </c>
      <c r="E140" s="35" t="s">
        <v>442</v>
      </c>
      <c r="F140" s="17" t="s">
        <v>110</v>
      </c>
    </row>
    <row r="141" spans="1:6" ht="18" customHeight="1">
      <c r="A141" s="617"/>
      <c r="B141" s="16" t="s">
        <v>443</v>
      </c>
      <c r="C141" s="17" t="s">
        <v>444</v>
      </c>
      <c r="D141" s="36" t="s">
        <v>441</v>
      </c>
      <c r="E141" s="45" t="s">
        <v>445</v>
      </c>
      <c r="F141" s="17" t="s">
        <v>110</v>
      </c>
    </row>
    <row r="142" spans="1:6" ht="15.75">
      <c r="A142" s="627"/>
      <c r="B142" s="28">
        <v>3</v>
      </c>
      <c r="C142" s="30" t="s">
        <v>3</v>
      </c>
      <c r="D142" s="36"/>
      <c r="E142" s="35"/>
      <c r="F142" s="17"/>
    </row>
    <row r="143" spans="1:6" ht="15.75">
      <c r="A143" s="628"/>
      <c r="B143" s="28" t="s">
        <v>446</v>
      </c>
      <c r="C143" s="30" t="s">
        <v>447</v>
      </c>
      <c r="D143" s="36"/>
      <c r="E143" s="35"/>
      <c r="F143" s="17"/>
    </row>
    <row r="144" spans="1:6" ht="15.75">
      <c r="A144" s="625" t="s">
        <v>448</v>
      </c>
      <c r="B144" s="16" t="s">
        <v>449</v>
      </c>
      <c r="C144" s="17" t="s">
        <v>450</v>
      </c>
      <c r="D144" s="36" t="s">
        <v>451</v>
      </c>
      <c r="E144" s="35" t="s">
        <v>452</v>
      </c>
      <c r="F144" s="17" t="s">
        <v>110</v>
      </c>
    </row>
    <row r="145" spans="1:6" ht="15.75">
      <c r="A145" s="626"/>
      <c r="B145" s="16" t="s">
        <v>453</v>
      </c>
      <c r="C145" s="17" t="s">
        <v>454</v>
      </c>
      <c r="D145" s="36" t="s">
        <v>455</v>
      </c>
      <c r="E145" s="35" t="s">
        <v>456</v>
      </c>
      <c r="F145" s="17" t="s">
        <v>110</v>
      </c>
    </row>
    <row r="146" spans="1:6" ht="15.75">
      <c r="A146" s="626"/>
      <c r="B146" s="16" t="s">
        <v>457</v>
      </c>
      <c r="C146" s="17" t="s">
        <v>458</v>
      </c>
      <c r="D146" s="36" t="s">
        <v>459</v>
      </c>
      <c r="E146" s="35" t="s">
        <v>460</v>
      </c>
      <c r="F146" s="17" t="s">
        <v>206</v>
      </c>
    </row>
    <row r="147" spans="1:6" ht="15.75">
      <c r="A147" s="626"/>
      <c r="B147" s="28" t="s">
        <v>461</v>
      </c>
      <c r="C147" s="30" t="s">
        <v>462</v>
      </c>
      <c r="D147" s="36"/>
      <c r="E147" s="35"/>
      <c r="F147" s="17"/>
    </row>
    <row r="148" spans="1:6" ht="15.75">
      <c r="A148" s="626"/>
      <c r="B148" s="16" t="s">
        <v>463</v>
      </c>
      <c r="C148" s="17" t="s">
        <v>464</v>
      </c>
      <c r="D148" s="36" t="s">
        <v>465</v>
      </c>
      <c r="E148" s="35" t="s">
        <v>466</v>
      </c>
      <c r="F148" s="17" t="s">
        <v>110</v>
      </c>
    </row>
    <row r="149" spans="1:6" ht="15.75">
      <c r="A149" s="626"/>
      <c r="B149" s="16" t="s">
        <v>467</v>
      </c>
      <c r="C149" s="17" t="s">
        <v>468</v>
      </c>
      <c r="D149" s="36" t="s">
        <v>465</v>
      </c>
      <c r="E149" s="35" t="s">
        <v>469</v>
      </c>
      <c r="F149" s="17" t="s">
        <v>110</v>
      </c>
    </row>
    <row r="150" spans="1:6" ht="15.75">
      <c r="A150" s="629"/>
      <c r="B150" s="16" t="s">
        <v>470</v>
      </c>
      <c r="C150" s="17" t="s">
        <v>471</v>
      </c>
      <c r="D150" s="36" t="s">
        <v>465</v>
      </c>
      <c r="E150" s="35" t="s">
        <v>472</v>
      </c>
      <c r="F150" s="17" t="s">
        <v>110</v>
      </c>
    </row>
    <row r="151" spans="1:6" ht="15" customHeight="1">
      <c r="A151" s="621" t="s">
        <v>473</v>
      </c>
      <c r="B151" s="28" t="s">
        <v>474</v>
      </c>
      <c r="C151" s="30" t="s">
        <v>475</v>
      </c>
      <c r="D151" s="36" t="s">
        <v>465</v>
      </c>
      <c r="E151" s="35"/>
      <c r="F151" s="17"/>
    </row>
    <row r="152" spans="1:6" ht="15.75">
      <c r="A152" s="621"/>
      <c r="B152" s="16" t="s">
        <v>476</v>
      </c>
      <c r="C152" s="17" t="s">
        <v>477</v>
      </c>
      <c r="D152" s="36" t="s">
        <v>465</v>
      </c>
      <c r="E152" s="35" t="s">
        <v>478</v>
      </c>
      <c r="F152" s="17" t="s">
        <v>110</v>
      </c>
    </row>
    <row r="153" spans="1:6" ht="15.75">
      <c r="A153" s="621"/>
      <c r="B153" s="16" t="s">
        <v>479</v>
      </c>
      <c r="C153" s="17" t="s">
        <v>480</v>
      </c>
      <c r="D153" s="36" t="s">
        <v>465</v>
      </c>
      <c r="E153" s="35" t="s">
        <v>481</v>
      </c>
      <c r="F153" s="17" t="s">
        <v>110</v>
      </c>
    </row>
    <row r="154" spans="1:6" ht="15.75">
      <c r="A154" s="621"/>
      <c r="B154" s="16" t="s">
        <v>482</v>
      </c>
      <c r="C154" s="17" t="s">
        <v>483</v>
      </c>
      <c r="D154" s="36" t="s">
        <v>465</v>
      </c>
      <c r="E154" s="35" t="s">
        <v>484</v>
      </c>
      <c r="F154" s="17" t="s">
        <v>110</v>
      </c>
    </row>
    <row r="155" spans="1:6" ht="15.75">
      <c r="A155" s="621"/>
      <c r="B155" s="16" t="s">
        <v>485</v>
      </c>
      <c r="C155" s="17" t="s">
        <v>486</v>
      </c>
      <c r="D155" s="36" t="s">
        <v>465</v>
      </c>
      <c r="E155" s="35" t="s">
        <v>487</v>
      </c>
      <c r="F155" s="17" t="s">
        <v>110</v>
      </c>
    </row>
    <row r="156" spans="1:6" ht="15.75">
      <c r="A156" s="621"/>
      <c r="B156" s="28" t="s">
        <v>488</v>
      </c>
      <c r="C156" s="30" t="s">
        <v>489</v>
      </c>
      <c r="D156" s="36"/>
      <c r="E156" s="35"/>
      <c r="F156" s="17"/>
    </row>
    <row r="157" spans="1:6" ht="15.75">
      <c r="A157" s="621"/>
      <c r="B157" s="16" t="s">
        <v>490</v>
      </c>
      <c r="C157" s="17" t="s">
        <v>491</v>
      </c>
      <c r="D157" s="36" t="s">
        <v>492</v>
      </c>
      <c r="E157" s="35" t="s">
        <v>493</v>
      </c>
      <c r="F157" s="17" t="s">
        <v>110</v>
      </c>
    </row>
    <row r="158" spans="1:6" ht="15.75">
      <c r="A158" s="621"/>
      <c r="B158" s="16" t="s">
        <v>494</v>
      </c>
      <c r="C158" s="17" t="s">
        <v>495</v>
      </c>
      <c r="D158" s="36" t="s">
        <v>492</v>
      </c>
      <c r="E158" s="35" t="s">
        <v>496</v>
      </c>
      <c r="F158" s="17" t="s">
        <v>110</v>
      </c>
    </row>
    <row r="159" spans="1:6" ht="15.75">
      <c r="A159" s="621"/>
      <c r="B159" s="16" t="s">
        <v>497</v>
      </c>
      <c r="C159" s="17" t="s">
        <v>498</v>
      </c>
      <c r="D159" s="36" t="s">
        <v>499</v>
      </c>
      <c r="E159" s="35" t="s">
        <v>500</v>
      </c>
      <c r="F159" s="17" t="s">
        <v>206</v>
      </c>
    </row>
    <row r="160" spans="1:6" ht="15.75">
      <c r="A160" s="621"/>
      <c r="B160" s="16" t="s">
        <v>501</v>
      </c>
      <c r="C160" s="17" t="s">
        <v>502</v>
      </c>
      <c r="D160" s="36" t="s">
        <v>503</v>
      </c>
      <c r="E160" s="35" t="s">
        <v>500</v>
      </c>
      <c r="F160" s="17" t="s">
        <v>206</v>
      </c>
    </row>
    <row r="161" spans="1:6" ht="15.75">
      <c r="A161" s="621"/>
      <c r="B161" s="16" t="s">
        <v>504</v>
      </c>
      <c r="C161" s="17" t="s">
        <v>505</v>
      </c>
      <c r="D161" s="36" t="s">
        <v>506</v>
      </c>
      <c r="E161" s="35" t="s">
        <v>507</v>
      </c>
      <c r="F161" s="17" t="s">
        <v>253</v>
      </c>
    </row>
    <row r="162" spans="1:6" ht="15.75">
      <c r="A162" s="55"/>
      <c r="B162" s="56"/>
      <c r="C162" s="57"/>
      <c r="D162" s="37"/>
      <c r="E162" s="37"/>
      <c r="F162" s="17"/>
    </row>
    <row r="163" spans="1:6" ht="15.75">
      <c r="A163" s="58"/>
      <c r="B163" s="28">
        <v>4</v>
      </c>
      <c r="C163" s="30" t="s">
        <v>508</v>
      </c>
      <c r="D163" s="36"/>
      <c r="E163" s="35"/>
      <c r="F163" s="17"/>
    </row>
    <row r="164" spans="1:6" ht="21" customHeight="1">
      <c r="A164" s="58"/>
      <c r="B164" s="28" t="s">
        <v>509</v>
      </c>
      <c r="C164" s="30" t="s">
        <v>510</v>
      </c>
      <c r="D164" s="36"/>
      <c r="E164" s="35"/>
      <c r="F164" s="17"/>
    </row>
    <row r="165" spans="1:6" ht="27" customHeight="1">
      <c r="A165" s="621" t="s">
        <v>511</v>
      </c>
      <c r="B165" s="16" t="s">
        <v>37</v>
      </c>
      <c r="C165" s="17" t="s">
        <v>512</v>
      </c>
      <c r="D165" s="36" t="s">
        <v>513</v>
      </c>
      <c r="E165" s="43" t="s">
        <v>514</v>
      </c>
      <c r="F165" s="17" t="s">
        <v>110</v>
      </c>
    </row>
    <row r="166" spans="1:6" ht="21" customHeight="1">
      <c r="A166" s="621"/>
      <c r="B166" s="16" t="s">
        <v>515</v>
      </c>
      <c r="C166" s="17" t="s">
        <v>516</v>
      </c>
      <c r="D166" s="36" t="s">
        <v>517</v>
      </c>
      <c r="E166" s="35" t="s">
        <v>518</v>
      </c>
      <c r="F166" s="17" t="s">
        <v>110</v>
      </c>
    </row>
    <row r="167" spans="1:6" ht="22.5" customHeight="1">
      <c r="A167" s="621"/>
      <c r="B167" s="16" t="s">
        <v>519</v>
      </c>
      <c r="C167" s="17" t="s">
        <v>520</v>
      </c>
      <c r="D167" s="36" t="s">
        <v>521</v>
      </c>
      <c r="E167" s="35" t="s">
        <v>522</v>
      </c>
      <c r="F167" s="17" t="s">
        <v>110</v>
      </c>
    </row>
    <row r="168" spans="1:6" ht="15.75">
      <c r="A168" s="618" t="s">
        <v>523</v>
      </c>
      <c r="B168" s="16" t="s">
        <v>524</v>
      </c>
      <c r="C168" s="17" t="s">
        <v>525</v>
      </c>
      <c r="D168" s="36" t="s">
        <v>521</v>
      </c>
      <c r="E168" s="35" t="s">
        <v>522</v>
      </c>
      <c r="F168" s="17" t="s">
        <v>110</v>
      </c>
    </row>
    <row r="169" spans="1:6" ht="15.75">
      <c r="A169" s="618"/>
      <c r="B169" s="16" t="s">
        <v>526</v>
      </c>
      <c r="C169" s="44" t="s">
        <v>527</v>
      </c>
      <c r="D169" s="36" t="s">
        <v>521</v>
      </c>
      <c r="E169" s="35" t="s">
        <v>528</v>
      </c>
      <c r="F169" s="17" t="s">
        <v>110</v>
      </c>
    </row>
    <row r="170" spans="1:6" ht="15.75">
      <c r="A170" s="618"/>
      <c r="B170" s="16" t="s">
        <v>529</v>
      </c>
      <c r="C170" s="17" t="s">
        <v>530</v>
      </c>
      <c r="D170" s="36" t="s">
        <v>521</v>
      </c>
      <c r="E170" s="35" t="s">
        <v>531</v>
      </c>
      <c r="F170" s="17" t="s">
        <v>110</v>
      </c>
    </row>
    <row r="171" spans="1:6" ht="28.5" customHeight="1">
      <c r="A171" s="618"/>
      <c r="B171" s="16" t="s">
        <v>532</v>
      </c>
      <c r="C171" s="44" t="s">
        <v>533</v>
      </c>
      <c r="D171" s="36" t="s">
        <v>534</v>
      </c>
      <c r="E171" s="43" t="s">
        <v>535</v>
      </c>
      <c r="F171" s="17" t="s">
        <v>110</v>
      </c>
    </row>
    <row r="172" spans="1:6" ht="18.75" customHeight="1">
      <c r="A172" s="618"/>
      <c r="B172" s="16" t="s">
        <v>536</v>
      </c>
      <c r="C172" s="17" t="s">
        <v>537</v>
      </c>
      <c r="D172" s="36" t="s">
        <v>521</v>
      </c>
      <c r="E172" s="35" t="s">
        <v>538</v>
      </c>
      <c r="F172" s="17" t="s">
        <v>110</v>
      </c>
    </row>
    <row r="173" spans="1:6" ht="24">
      <c r="A173" s="618"/>
      <c r="B173" s="16" t="s">
        <v>539</v>
      </c>
      <c r="C173" s="17" t="s">
        <v>540</v>
      </c>
      <c r="D173" s="36" t="s">
        <v>521</v>
      </c>
      <c r="E173" s="43" t="s">
        <v>541</v>
      </c>
      <c r="F173" s="17" t="s">
        <v>110</v>
      </c>
    </row>
    <row r="174" spans="1:6" ht="28.5" customHeight="1">
      <c r="A174" s="49"/>
      <c r="B174" s="16" t="s">
        <v>542</v>
      </c>
      <c r="C174" s="17" t="s">
        <v>543</v>
      </c>
      <c r="D174" s="36" t="s">
        <v>544</v>
      </c>
      <c r="E174" s="43" t="s">
        <v>545</v>
      </c>
      <c r="F174" s="17" t="s">
        <v>110</v>
      </c>
    </row>
    <row r="175" spans="1:6" ht="24">
      <c r="A175" s="58"/>
      <c r="B175" s="16" t="s">
        <v>546</v>
      </c>
      <c r="C175" s="17" t="s">
        <v>547</v>
      </c>
      <c r="D175" s="36" t="s">
        <v>521</v>
      </c>
      <c r="E175" s="43" t="s">
        <v>548</v>
      </c>
      <c r="F175" s="17" t="s">
        <v>110</v>
      </c>
    </row>
    <row r="176" spans="1:6" ht="15.75" customHeight="1">
      <c r="A176" s="631" t="s">
        <v>549</v>
      </c>
      <c r="B176" s="28">
        <v>5</v>
      </c>
      <c r="C176" s="30" t="s">
        <v>550</v>
      </c>
      <c r="D176" s="36"/>
      <c r="E176" s="35"/>
      <c r="F176" s="17"/>
    </row>
    <row r="177" spans="1:6" ht="21.75" customHeight="1">
      <c r="A177" s="632"/>
      <c r="B177" s="28" t="s">
        <v>551</v>
      </c>
      <c r="C177" s="30" t="s">
        <v>552</v>
      </c>
      <c r="D177" s="36"/>
      <c r="E177" s="35"/>
      <c r="F177" s="17"/>
    </row>
    <row r="178" spans="1:6" ht="15.75">
      <c r="A178" s="633"/>
      <c r="B178" s="16" t="s">
        <v>27</v>
      </c>
      <c r="C178" s="17" t="s">
        <v>28</v>
      </c>
      <c r="D178" s="59" t="s">
        <v>553</v>
      </c>
      <c r="E178" s="59" t="s">
        <v>554</v>
      </c>
      <c r="F178" s="17" t="s">
        <v>68</v>
      </c>
    </row>
    <row r="179" spans="1:6" ht="15.75">
      <c r="A179" s="51"/>
      <c r="B179" s="28">
        <v>6</v>
      </c>
      <c r="C179" s="30" t="s">
        <v>555</v>
      </c>
      <c r="D179" s="36"/>
      <c r="E179" s="35"/>
      <c r="F179" s="17"/>
    </row>
    <row r="180" spans="1:6" ht="15.75">
      <c r="A180" s="51"/>
      <c r="B180" s="28" t="s">
        <v>556</v>
      </c>
      <c r="C180" s="30" t="s">
        <v>557</v>
      </c>
      <c r="D180" s="36"/>
      <c r="E180" s="35"/>
      <c r="F180" s="17"/>
    </row>
    <row r="181" spans="1:6" ht="15.75">
      <c r="A181" s="634" t="s">
        <v>558</v>
      </c>
      <c r="B181" s="16" t="s">
        <v>559</v>
      </c>
      <c r="C181" s="17" t="s">
        <v>560</v>
      </c>
      <c r="D181" s="36" t="s">
        <v>561</v>
      </c>
      <c r="E181" s="35" t="s">
        <v>562</v>
      </c>
      <c r="F181" s="17" t="s">
        <v>68</v>
      </c>
    </row>
    <row r="182" spans="1:6" ht="15.75">
      <c r="A182" s="634"/>
      <c r="B182" s="16" t="s">
        <v>563</v>
      </c>
      <c r="C182" s="17" t="s">
        <v>564</v>
      </c>
      <c r="D182" s="36" t="s">
        <v>561</v>
      </c>
      <c r="E182" s="35" t="s">
        <v>562</v>
      </c>
      <c r="F182" s="17" t="s">
        <v>68</v>
      </c>
    </row>
    <row r="183" spans="1:6" ht="15.75">
      <c r="A183" s="634"/>
      <c r="B183" s="16" t="s">
        <v>565</v>
      </c>
      <c r="C183" s="17" t="s">
        <v>310</v>
      </c>
      <c r="D183" s="36" t="s">
        <v>566</v>
      </c>
      <c r="E183" s="35"/>
      <c r="F183" s="17"/>
    </row>
    <row r="184" spans="1:6" ht="15.75">
      <c r="A184" s="634"/>
      <c r="B184" s="16" t="s">
        <v>567</v>
      </c>
      <c r="C184" s="17" t="s">
        <v>312</v>
      </c>
      <c r="D184" s="36" t="s">
        <v>566</v>
      </c>
      <c r="E184" s="35"/>
      <c r="F184" s="17"/>
    </row>
    <row r="185" spans="1:6" ht="15.75">
      <c r="A185" s="634"/>
      <c r="B185" s="16" t="s">
        <v>568</v>
      </c>
      <c r="C185" s="17" t="s">
        <v>314</v>
      </c>
      <c r="D185" s="36" t="s">
        <v>566</v>
      </c>
      <c r="E185" s="35"/>
      <c r="F185" s="17"/>
    </row>
    <row r="186" spans="1:6" ht="15.75">
      <c r="A186" s="634"/>
      <c r="B186" s="16" t="s">
        <v>569</v>
      </c>
      <c r="C186" s="17" t="s">
        <v>316</v>
      </c>
      <c r="D186" s="36" t="s">
        <v>566</v>
      </c>
      <c r="E186" s="35"/>
      <c r="F186" s="17"/>
    </row>
    <row r="187" spans="1:6" ht="15.75">
      <c r="A187" s="634"/>
      <c r="B187" s="16" t="s">
        <v>570</v>
      </c>
      <c r="C187" s="17" t="s">
        <v>571</v>
      </c>
      <c r="D187" s="36"/>
      <c r="E187" s="35"/>
      <c r="F187" s="17"/>
    </row>
    <row r="188" spans="1:6" ht="15.75">
      <c r="A188" s="634"/>
      <c r="B188" s="16" t="s">
        <v>572</v>
      </c>
      <c r="C188" s="17" t="s">
        <v>573</v>
      </c>
      <c r="D188" s="36" t="s">
        <v>561</v>
      </c>
      <c r="E188" s="35" t="s">
        <v>562</v>
      </c>
      <c r="F188" s="17" t="s">
        <v>68</v>
      </c>
    </row>
    <row r="189" spans="1:6" ht="15.75">
      <c r="A189" s="634"/>
      <c r="B189" s="16" t="s">
        <v>574</v>
      </c>
      <c r="C189" s="17" t="s">
        <v>575</v>
      </c>
      <c r="D189" s="36" t="s">
        <v>561</v>
      </c>
      <c r="E189" s="35" t="s">
        <v>562</v>
      </c>
      <c r="F189" s="17" t="s">
        <v>68</v>
      </c>
    </row>
    <row r="190" spans="1:6" ht="15.75">
      <c r="A190" s="634"/>
      <c r="B190" s="16" t="s">
        <v>576</v>
      </c>
      <c r="C190" s="17" t="s">
        <v>577</v>
      </c>
      <c r="D190" s="36" t="s">
        <v>578</v>
      </c>
      <c r="E190" s="35" t="s">
        <v>562</v>
      </c>
      <c r="F190" s="17" t="s">
        <v>68</v>
      </c>
    </row>
    <row r="191" spans="1:6" ht="15.75">
      <c r="A191" s="634"/>
      <c r="B191" s="16" t="s">
        <v>579</v>
      </c>
      <c r="C191" s="17" t="s">
        <v>580</v>
      </c>
      <c r="D191" s="36" t="s">
        <v>581</v>
      </c>
      <c r="E191" s="35" t="s">
        <v>562</v>
      </c>
      <c r="F191" s="17" t="s">
        <v>68</v>
      </c>
    </row>
    <row r="192" spans="1:6" ht="15.75">
      <c r="A192" s="634"/>
      <c r="B192" s="16" t="s">
        <v>582</v>
      </c>
      <c r="C192" s="17" t="s">
        <v>583</v>
      </c>
      <c r="D192" s="36" t="s">
        <v>584</v>
      </c>
      <c r="E192" s="35" t="s">
        <v>562</v>
      </c>
      <c r="F192" s="17" t="s">
        <v>68</v>
      </c>
    </row>
    <row r="193" spans="1:6" ht="15.75">
      <c r="A193" s="634"/>
      <c r="B193" s="16" t="s">
        <v>585</v>
      </c>
      <c r="C193" s="17" t="s">
        <v>586</v>
      </c>
      <c r="D193" s="36" t="s">
        <v>587</v>
      </c>
      <c r="E193" s="35" t="s">
        <v>562</v>
      </c>
      <c r="F193" s="17" t="s">
        <v>68</v>
      </c>
    </row>
    <row r="194" spans="1:6" ht="15.75">
      <c r="A194" s="634"/>
      <c r="B194" s="16" t="s">
        <v>588</v>
      </c>
      <c r="C194" s="17" t="s">
        <v>589</v>
      </c>
      <c r="D194" s="36" t="s">
        <v>590</v>
      </c>
      <c r="E194" s="35" t="s">
        <v>562</v>
      </c>
      <c r="F194" s="17" t="s">
        <v>68</v>
      </c>
    </row>
    <row r="195" spans="1:6" ht="15.75">
      <c r="A195" s="634"/>
      <c r="B195" s="16" t="s">
        <v>591</v>
      </c>
      <c r="C195" s="17" t="s">
        <v>592</v>
      </c>
      <c r="D195" s="36" t="s">
        <v>593</v>
      </c>
      <c r="E195" s="35" t="s">
        <v>562</v>
      </c>
      <c r="F195" s="17" t="s">
        <v>68</v>
      </c>
    </row>
    <row r="196" spans="1:6" ht="15.75">
      <c r="A196" s="634"/>
      <c r="B196" s="16" t="s">
        <v>594</v>
      </c>
      <c r="C196" s="17" t="s">
        <v>595</v>
      </c>
      <c r="D196" s="36" t="s">
        <v>596</v>
      </c>
      <c r="E196" s="35" t="s">
        <v>562</v>
      </c>
      <c r="F196" s="17" t="s">
        <v>68</v>
      </c>
    </row>
    <row r="197" spans="1:6" ht="15.75">
      <c r="A197" s="634"/>
      <c r="B197" s="16" t="s">
        <v>597</v>
      </c>
      <c r="C197" s="17" t="s">
        <v>598</v>
      </c>
      <c r="D197" s="36"/>
      <c r="E197" s="35"/>
      <c r="F197" s="17" t="s">
        <v>68</v>
      </c>
    </row>
    <row r="198" spans="1:6" ht="15.75">
      <c r="A198" s="634"/>
      <c r="B198" s="16" t="s">
        <v>599</v>
      </c>
      <c r="C198" s="17" t="s">
        <v>600</v>
      </c>
      <c r="D198" s="36"/>
      <c r="E198" s="35"/>
      <c r="F198" s="17" t="s">
        <v>68</v>
      </c>
    </row>
    <row r="199" spans="1:6" ht="15.75">
      <c r="A199" s="634"/>
      <c r="B199" s="16" t="s">
        <v>601</v>
      </c>
      <c r="C199" s="17" t="s">
        <v>602</v>
      </c>
      <c r="D199" s="36"/>
      <c r="E199" s="35"/>
      <c r="F199" s="17" t="s">
        <v>68</v>
      </c>
    </row>
    <row r="200" spans="1:6" ht="15.75">
      <c r="A200" s="634"/>
      <c r="B200" s="16" t="s">
        <v>603</v>
      </c>
      <c r="C200" s="17" t="s">
        <v>604</v>
      </c>
      <c r="D200" s="36"/>
      <c r="E200" s="35"/>
      <c r="F200" s="17" t="s">
        <v>68</v>
      </c>
    </row>
    <row r="201" spans="1:6" ht="15.75">
      <c r="A201" s="634"/>
      <c r="B201" s="16" t="s">
        <v>605</v>
      </c>
      <c r="C201" s="17" t="s">
        <v>606</v>
      </c>
      <c r="D201" s="36"/>
      <c r="E201" s="35"/>
      <c r="F201" s="17" t="s">
        <v>68</v>
      </c>
    </row>
    <row r="202" spans="1:6" ht="15.75">
      <c r="A202" s="634"/>
      <c r="B202" s="16" t="s">
        <v>607</v>
      </c>
      <c r="C202" s="17" t="s">
        <v>608</v>
      </c>
      <c r="D202" s="36" t="s">
        <v>609</v>
      </c>
      <c r="E202" s="35" t="s">
        <v>562</v>
      </c>
      <c r="F202" s="17" t="s">
        <v>68</v>
      </c>
    </row>
    <row r="203" spans="1:6" ht="15.75">
      <c r="A203" s="634"/>
      <c r="B203" s="16" t="s">
        <v>610</v>
      </c>
      <c r="C203" s="17" t="s">
        <v>611</v>
      </c>
      <c r="D203" s="36" t="s">
        <v>612</v>
      </c>
      <c r="E203" s="35" t="s">
        <v>562</v>
      </c>
      <c r="F203" s="17" t="s">
        <v>68</v>
      </c>
    </row>
    <row r="204" spans="1:6" ht="15.75">
      <c r="A204" s="634"/>
      <c r="B204" s="16" t="s">
        <v>613</v>
      </c>
      <c r="C204" s="17" t="s">
        <v>614</v>
      </c>
      <c r="D204" s="36" t="s">
        <v>615</v>
      </c>
      <c r="E204" s="35" t="s">
        <v>562</v>
      </c>
      <c r="F204" s="17" t="s">
        <v>68</v>
      </c>
    </row>
    <row r="205" spans="1:6" ht="15.75">
      <c r="A205" s="634"/>
      <c r="B205" s="16" t="s">
        <v>616</v>
      </c>
      <c r="C205" s="17" t="s">
        <v>617</v>
      </c>
      <c r="D205" s="36" t="s">
        <v>618</v>
      </c>
      <c r="E205" s="35" t="s">
        <v>562</v>
      </c>
      <c r="F205" s="17" t="s">
        <v>68</v>
      </c>
    </row>
    <row r="206" spans="1:6" ht="15.75">
      <c r="A206" s="634"/>
      <c r="B206" s="16" t="s">
        <v>619</v>
      </c>
      <c r="C206" s="17" t="s">
        <v>620</v>
      </c>
      <c r="D206" s="36" t="s">
        <v>621</v>
      </c>
      <c r="E206" s="35" t="s">
        <v>562</v>
      </c>
      <c r="F206" s="17"/>
    </row>
    <row r="207" spans="1:6" ht="15.75">
      <c r="A207" s="634"/>
      <c r="B207" s="16" t="s">
        <v>622</v>
      </c>
      <c r="C207" s="17" t="s">
        <v>623</v>
      </c>
      <c r="D207" s="36" t="s">
        <v>624</v>
      </c>
      <c r="E207" s="35" t="s">
        <v>562</v>
      </c>
      <c r="F207" s="17" t="s">
        <v>68</v>
      </c>
    </row>
    <row r="208" spans="1:6" ht="15.75">
      <c r="A208" s="634"/>
      <c r="B208" s="16" t="s">
        <v>625</v>
      </c>
      <c r="C208" s="17" t="s">
        <v>626</v>
      </c>
      <c r="D208" s="36" t="s">
        <v>627</v>
      </c>
      <c r="E208" s="35" t="s">
        <v>562</v>
      </c>
      <c r="F208" s="17" t="s">
        <v>68</v>
      </c>
    </row>
    <row r="209" spans="1:6" ht="15.75">
      <c r="A209" s="634"/>
      <c r="B209" s="16" t="s">
        <v>628</v>
      </c>
      <c r="C209" s="17" t="s">
        <v>629</v>
      </c>
      <c r="D209" s="36"/>
      <c r="E209" s="35"/>
      <c r="F209" s="17" t="s">
        <v>68</v>
      </c>
    </row>
    <row r="210" spans="1:6" ht="15.75">
      <c r="A210" s="634"/>
      <c r="B210" s="16" t="s">
        <v>630</v>
      </c>
      <c r="C210" s="17" t="s">
        <v>631</v>
      </c>
      <c r="D210" s="36"/>
      <c r="E210" s="35"/>
      <c r="F210" s="17" t="s">
        <v>68</v>
      </c>
    </row>
    <row r="211" spans="1:6" ht="15.75">
      <c r="A211" s="634"/>
      <c r="B211" s="16" t="s">
        <v>632</v>
      </c>
      <c r="C211" s="17" t="s">
        <v>633</v>
      </c>
      <c r="D211" s="36"/>
      <c r="E211" s="35"/>
      <c r="F211" s="17" t="s">
        <v>68</v>
      </c>
    </row>
    <row r="212" spans="1:6" ht="15.75">
      <c r="A212" s="634"/>
      <c r="B212" s="16" t="s">
        <v>634</v>
      </c>
      <c r="C212" s="17" t="s">
        <v>635</v>
      </c>
      <c r="D212" s="36"/>
      <c r="E212" s="35"/>
      <c r="F212" s="17" t="s">
        <v>68</v>
      </c>
    </row>
    <row r="213" spans="1:6" ht="15.75">
      <c r="A213" s="634"/>
      <c r="B213" s="16" t="s">
        <v>636</v>
      </c>
      <c r="C213" s="17" t="s">
        <v>637</v>
      </c>
      <c r="D213" s="36" t="s">
        <v>638</v>
      </c>
      <c r="E213" s="35" t="s">
        <v>562</v>
      </c>
      <c r="F213" s="17" t="s">
        <v>68</v>
      </c>
    </row>
    <row r="214" spans="1:6" ht="15.75">
      <c r="A214" s="634"/>
      <c r="B214" s="16" t="s">
        <v>639</v>
      </c>
      <c r="C214" s="17" t="s">
        <v>640</v>
      </c>
      <c r="D214" s="36" t="s">
        <v>641</v>
      </c>
      <c r="E214" s="35" t="s">
        <v>562</v>
      </c>
      <c r="F214" s="17" t="s">
        <v>68</v>
      </c>
    </row>
    <row r="215" spans="1:6" ht="15.75">
      <c r="A215" s="634"/>
      <c r="B215" s="16" t="s">
        <v>642</v>
      </c>
      <c r="C215" s="17" t="s">
        <v>643</v>
      </c>
      <c r="D215" s="36" t="s">
        <v>644</v>
      </c>
      <c r="E215" s="35" t="s">
        <v>562</v>
      </c>
      <c r="F215" s="17" t="s">
        <v>68</v>
      </c>
    </row>
    <row r="216" spans="1:6" ht="15.75">
      <c r="A216" s="634"/>
      <c r="B216" s="16" t="s">
        <v>645</v>
      </c>
      <c r="C216" s="17" t="s">
        <v>646</v>
      </c>
      <c r="D216" s="36" t="s">
        <v>647</v>
      </c>
      <c r="E216" s="35" t="s">
        <v>562</v>
      </c>
      <c r="F216" s="17" t="s">
        <v>68</v>
      </c>
    </row>
    <row r="217" spans="1:6" ht="15.75">
      <c r="A217" s="634"/>
      <c r="B217" s="16" t="s">
        <v>648</v>
      </c>
      <c r="C217" s="17" t="s">
        <v>649</v>
      </c>
      <c r="D217" s="36" t="s">
        <v>650</v>
      </c>
      <c r="E217" s="35" t="s">
        <v>562</v>
      </c>
      <c r="F217" s="17" t="s">
        <v>68</v>
      </c>
    </row>
    <row r="218" spans="1:6" ht="22.5">
      <c r="A218" s="634"/>
      <c r="B218" s="16" t="s">
        <v>651</v>
      </c>
      <c r="C218" s="17" t="s">
        <v>652</v>
      </c>
      <c r="D218" s="60" t="s">
        <v>653</v>
      </c>
      <c r="E218" s="35" t="s">
        <v>562</v>
      </c>
      <c r="F218" s="17" t="s">
        <v>68</v>
      </c>
    </row>
    <row r="219" spans="1:6" ht="15.75">
      <c r="A219" s="61"/>
      <c r="B219" s="16" t="s">
        <v>55</v>
      </c>
      <c r="C219" s="17" t="s">
        <v>654</v>
      </c>
      <c r="D219" s="60"/>
      <c r="E219" s="35"/>
      <c r="F219" s="17" t="s">
        <v>68</v>
      </c>
    </row>
    <row r="220" spans="1:6" ht="15.75">
      <c r="A220" s="61"/>
      <c r="B220" s="16" t="s">
        <v>655</v>
      </c>
      <c r="C220" s="17" t="s">
        <v>656</v>
      </c>
      <c r="D220" s="60"/>
      <c r="E220" s="35"/>
      <c r="F220" s="17" t="s">
        <v>68</v>
      </c>
    </row>
    <row r="221" spans="1:6" ht="15.75">
      <c r="A221" s="61"/>
      <c r="B221" s="16" t="s">
        <v>657</v>
      </c>
      <c r="C221" s="17" t="s">
        <v>658</v>
      </c>
      <c r="D221" s="60"/>
      <c r="E221" s="35"/>
      <c r="F221" s="17" t="s">
        <v>68</v>
      </c>
    </row>
    <row r="222" spans="1:6" ht="15.75">
      <c r="A222" s="61"/>
      <c r="B222" s="16" t="s">
        <v>659</v>
      </c>
      <c r="C222" s="17" t="s">
        <v>660</v>
      </c>
      <c r="D222" s="60"/>
      <c r="E222" s="35"/>
      <c r="F222" s="17" t="s">
        <v>68</v>
      </c>
    </row>
    <row r="223" spans="1:6" ht="15.75">
      <c r="A223" s="61"/>
      <c r="B223" s="16" t="s">
        <v>661</v>
      </c>
      <c r="C223" s="17" t="s">
        <v>662</v>
      </c>
      <c r="D223" s="60"/>
      <c r="E223" s="35"/>
      <c r="F223" s="17" t="s">
        <v>68</v>
      </c>
    </row>
    <row r="224" spans="1:6" ht="15.75">
      <c r="A224" s="61"/>
      <c r="B224" s="16" t="s">
        <v>663</v>
      </c>
      <c r="C224" s="17" t="s">
        <v>664</v>
      </c>
      <c r="D224" s="60"/>
      <c r="E224" s="35"/>
      <c r="F224" s="17" t="s">
        <v>68</v>
      </c>
    </row>
    <row r="225" spans="1:6" ht="15.75">
      <c r="A225" s="61"/>
      <c r="B225" s="16" t="s">
        <v>665</v>
      </c>
      <c r="C225" s="17" t="s">
        <v>666</v>
      </c>
      <c r="D225" s="60"/>
      <c r="E225" s="35"/>
      <c r="F225" s="17"/>
    </row>
    <row r="226" spans="1:6" ht="15.75">
      <c r="A226" s="61"/>
      <c r="B226" s="28" t="s">
        <v>667</v>
      </c>
      <c r="C226" s="30" t="s">
        <v>668</v>
      </c>
      <c r="D226" s="60"/>
      <c r="E226" s="35"/>
      <c r="F226" s="17"/>
    </row>
    <row r="227" spans="1:6" ht="15" customHeight="1">
      <c r="A227" s="618" t="s">
        <v>523</v>
      </c>
      <c r="B227" s="16" t="s">
        <v>669</v>
      </c>
      <c r="C227" s="17" t="s">
        <v>670</v>
      </c>
      <c r="D227" s="36" t="s">
        <v>671</v>
      </c>
      <c r="E227" s="35" t="s">
        <v>562</v>
      </c>
      <c r="F227" s="17" t="s">
        <v>68</v>
      </c>
    </row>
    <row r="228" spans="1:6" ht="15.75">
      <c r="A228" s="618"/>
      <c r="B228" s="16" t="s">
        <v>672</v>
      </c>
      <c r="C228" s="17" t="s">
        <v>673</v>
      </c>
      <c r="D228" s="36" t="s">
        <v>674</v>
      </c>
      <c r="E228" s="35" t="s">
        <v>562</v>
      </c>
      <c r="F228" s="17" t="s">
        <v>68</v>
      </c>
    </row>
    <row r="229" spans="1:6" ht="24">
      <c r="A229" s="618"/>
      <c r="B229" s="16" t="s">
        <v>675</v>
      </c>
      <c r="C229" s="17" t="s">
        <v>676</v>
      </c>
      <c r="D229" s="34" t="s">
        <v>677</v>
      </c>
      <c r="E229" s="35" t="s">
        <v>562</v>
      </c>
      <c r="F229" s="17" t="s">
        <v>68</v>
      </c>
    </row>
    <row r="230" spans="1:6" ht="15.75">
      <c r="A230" s="618"/>
      <c r="B230" s="16" t="s">
        <v>678</v>
      </c>
      <c r="C230" s="17" t="s">
        <v>679</v>
      </c>
      <c r="D230" s="36" t="s">
        <v>680</v>
      </c>
      <c r="E230" s="35" t="s">
        <v>562</v>
      </c>
      <c r="F230" s="17" t="s">
        <v>68</v>
      </c>
    </row>
    <row r="231" spans="1:6" ht="30">
      <c r="A231" s="618"/>
      <c r="B231" s="16" t="s">
        <v>681</v>
      </c>
      <c r="C231" s="62" t="s">
        <v>682</v>
      </c>
      <c r="D231" s="36" t="s">
        <v>683</v>
      </c>
      <c r="E231" s="35" t="s">
        <v>562</v>
      </c>
      <c r="F231" s="17" t="s">
        <v>68</v>
      </c>
    </row>
    <row r="232" spans="1:6" ht="15.75">
      <c r="A232" s="618"/>
      <c r="B232" s="16" t="s">
        <v>684</v>
      </c>
      <c r="C232" s="17" t="s">
        <v>685</v>
      </c>
      <c r="D232" s="36" t="s">
        <v>686</v>
      </c>
      <c r="E232" s="35" t="s">
        <v>562</v>
      </c>
      <c r="F232" s="17" t="s">
        <v>68</v>
      </c>
    </row>
    <row r="233" spans="1:6" ht="15.75">
      <c r="A233" s="58"/>
      <c r="B233" s="28">
        <v>7</v>
      </c>
      <c r="C233" s="30" t="s">
        <v>687</v>
      </c>
      <c r="D233" s="63"/>
      <c r="E233" s="64"/>
    </row>
    <row r="234" spans="1:6" ht="15.75">
      <c r="A234" s="58"/>
      <c r="B234" s="28" t="s">
        <v>688</v>
      </c>
      <c r="C234" s="30" t="s">
        <v>689</v>
      </c>
      <c r="D234" s="65"/>
      <c r="E234" s="65"/>
      <c r="F234" s="66"/>
    </row>
    <row r="235" spans="1:6" ht="15.75">
      <c r="A235" s="635" t="s">
        <v>690</v>
      </c>
      <c r="B235" s="16" t="s">
        <v>691</v>
      </c>
      <c r="C235" s="17" t="s">
        <v>692</v>
      </c>
      <c r="D235" s="36" t="s">
        <v>693</v>
      </c>
      <c r="E235" s="622"/>
      <c r="F235" s="66" t="s">
        <v>68</v>
      </c>
    </row>
    <row r="236" spans="1:6" ht="15.75">
      <c r="A236" s="635"/>
      <c r="B236" s="16" t="s">
        <v>694</v>
      </c>
      <c r="C236" s="17" t="s">
        <v>695</v>
      </c>
      <c r="D236" s="36" t="s">
        <v>696</v>
      </c>
      <c r="E236" s="623"/>
      <c r="F236" s="66" t="s">
        <v>68</v>
      </c>
    </row>
    <row r="237" spans="1:6" ht="15.75">
      <c r="A237" s="635"/>
      <c r="B237" s="16" t="s">
        <v>697</v>
      </c>
      <c r="C237" s="17" t="s">
        <v>698</v>
      </c>
      <c r="D237" s="36" t="s">
        <v>696</v>
      </c>
      <c r="E237" s="623"/>
      <c r="F237" s="66" t="s">
        <v>68</v>
      </c>
    </row>
    <row r="238" spans="1:6" ht="15.75">
      <c r="A238" s="635"/>
      <c r="B238" s="16" t="s">
        <v>699</v>
      </c>
      <c r="C238" s="17" t="s">
        <v>700</v>
      </c>
      <c r="D238" s="36" t="s">
        <v>701</v>
      </c>
      <c r="E238" s="623"/>
      <c r="F238" s="66" t="s">
        <v>68</v>
      </c>
    </row>
    <row r="239" spans="1:6" ht="15.75">
      <c r="A239" s="635"/>
      <c r="B239" s="16" t="s">
        <v>702</v>
      </c>
      <c r="C239" s="17" t="s">
        <v>703</v>
      </c>
      <c r="D239" s="36" t="s">
        <v>704</v>
      </c>
      <c r="E239" s="624"/>
      <c r="F239" s="66" t="s">
        <v>68</v>
      </c>
    </row>
    <row r="240" spans="1:6" ht="15.75">
      <c r="A240" s="58"/>
      <c r="B240" s="28" t="s">
        <v>705</v>
      </c>
      <c r="C240" s="30" t="s">
        <v>706</v>
      </c>
      <c r="D240" s="36"/>
      <c r="E240" s="65"/>
      <c r="F240" s="66"/>
    </row>
    <row r="241" spans="1:6" ht="15.75">
      <c r="A241" s="635" t="s">
        <v>707</v>
      </c>
      <c r="B241" s="16" t="s">
        <v>708</v>
      </c>
      <c r="C241" s="17" t="s">
        <v>709</v>
      </c>
      <c r="D241" s="636"/>
      <c r="E241" s="36" t="s">
        <v>710</v>
      </c>
      <c r="F241" s="66" t="s">
        <v>110</v>
      </c>
    </row>
    <row r="242" spans="1:6" ht="15.75">
      <c r="A242" s="635"/>
      <c r="B242" s="16" t="s">
        <v>711</v>
      </c>
      <c r="C242" s="17" t="s">
        <v>712</v>
      </c>
      <c r="D242" s="636"/>
      <c r="E242" s="36" t="s">
        <v>713</v>
      </c>
      <c r="F242" s="66" t="s">
        <v>110</v>
      </c>
    </row>
    <row r="243" spans="1:6" ht="15.75">
      <c r="A243" s="635"/>
      <c r="B243" s="16" t="s">
        <v>714</v>
      </c>
      <c r="C243" s="17" t="s">
        <v>715</v>
      </c>
      <c r="D243" s="636"/>
      <c r="E243" s="36" t="s">
        <v>716</v>
      </c>
      <c r="F243" s="66" t="s">
        <v>110</v>
      </c>
    </row>
    <row r="244" spans="1:6" ht="15.75">
      <c r="A244" s="635"/>
      <c r="B244" s="16" t="s">
        <v>717</v>
      </c>
      <c r="C244" s="17" t="s">
        <v>700</v>
      </c>
      <c r="D244" s="636"/>
      <c r="E244" s="36" t="s">
        <v>718</v>
      </c>
      <c r="F244" s="66" t="s">
        <v>110</v>
      </c>
    </row>
    <row r="245" spans="1:6" ht="15.75">
      <c r="A245" s="635"/>
      <c r="B245" s="16" t="s">
        <v>719</v>
      </c>
      <c r="C245" s="17" t="s">
        <v>720</v>
      </c>
      <c r="D245" s="636"/>
      <c r="E245" s="36" t="s">
        <v>721</v>
      </c>
      <c r="F245" s="66" t="s">
        <v>110</v>
      </c>
    </row>
    <row r="246" spans="1:6">
      <c r="A246" s="637" t="s">
        <v>722</v>
      </c>
      <c r="B246" s="638"/>
      <c r="C246" s="638"/>
      <c r="D246" s="639"/>
      <c r="E246" s="64"/>
    </row>
    <row r="247" spans="1:6">
      <c r="A247" s="67">
        <v>1</v>
      </c>
      <c r="B247" s="640" t="s">
        <v>723</v>
      </c>
      <c r="C247" s="640"/>
      <c r="D247" s="640"/>
      <c r="E247" s="64"/>
    </row>
    <row r="248" spans="1:6">
      <c r="A248" s="67">
        <v>2</v>
      </c>
      <c r="B248" s="640" t="s">
        <v>724</v>
      </c>
      <c r="C248" s="640"/>
      <c r="D248" s="640"/>
      <c r="E248" s="64"/>
    </row>
    <row r="249" spans="1:6" ht="28.5" customHeight="1">
      <c r="A249" s="67">
        <v>3</v>
      </c>
      <c r="B249" s="630" t="s">
        <v>725</v>
      </c>
      <c r="C249" s="630"/>
      <c r="D249" s="630"/>
      <c r="E249" s="64"/>
    </row>
    <row r="250" spans="1:6">
      <c r="D250" s="64"/>
      <c r="E250" s="64"/>
    </row>
    <row r="251" spans="1:6">
      <c r="D251" s="64"/>
      <c r="E251" s="64"/>
    </row>
    <row r="252" spans="1:6">
      <c r="D252" s="64"/>
      <c r="E252" s="64"/>
    </row>
  </sheetData>
  <mergeCells count="36">
    <mergeCell ref="B249:D249"/>
    <mergeCell ref="A168:A173"/>
    <mergeCell ref="A176:A178"/>
    <mergeCell ref="A181:A218"/>
    <mergeCell ref="A227:A232"/>
    <mergeCell ref="A235:A239"/>
    <mergeCell ref="A241:A245"/>
    <mergeCell ref="D241:D245"/>
    <mergeCell ref="A246:D246"/>
    <mergeCell ref="B247:D247"/>
    <mergeCell ref="B248:D248"/>
    <mergeCell ref="E235:E239"/>
    <mergeCell ref="A131:A133"/>
    <mergeCell ref="A135:A141"/>
    <mergeCell ref="A142:A143"/>
    <mergeCell ref="A144:A150"/>
    <mergeCell ref="A151:A161"/>
    <mergeCell ref="A165:A167"/>
    <mergeCell ref="A128:A130"/>
    <mergeCell ref="A8:A12"/>
    <mergeCell ref="A13:A21"/>
    <mergeCell ref="A22:A26"/>
    <mergeCell ref="A27:A41"/>
    <mergeCell ref="A42:A64"/>
    <mergeCell ref="A65:A70"/>
    <mergeCell ref="A71:A78"/>
    <mergeCell ref="A83:A92"/>
    <mergeCell ref="A95:A110"/>
    <mergeCell ref="A111:A121"/>
    <mergeCell ref="A122:A126"/>
    <mergeCell ref="A1:F1"/>
    <mergeCell ref="A2:F2"/>
    <mergeCell ref="A4:A6"/>
    <mergeCell ref="D5:D6"/>
    <mergeCell ref="E5:E6"/>
    <mergeCell ref="F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62"/>
  <sheetViews>
    <sheetView topLeftCell="A52" workbookViewId="0">
      <selection activeCell="E62" sqref="E62"/>
    </sheetView>
  </sheetViews>
  <sheetFormatPr baseColWidth="10" defaultRowHeight="15"/>
  <cols>
    <col min="4" max="4" width="23.7109375" bestFit="1" customWidth="1"/>
    <col min="5" max="5" width="12.28515625" bestFit="1" customWidth="1"/>
    <col min="7" max="7" width="12.28515625" style="68" bestFit="1" customWidth="1"/>
    <col min="8" max="8" width="11.42578125" style="68"/>
    <col min="9" max="9" width="12.28515625" style="68" bestFit="1" customWidth="1"/>
    <col min="10" max="10" width="12.28515625" style="68" customWidth="1"/>
    <col min="11" max="13" width="11.42578125" style="68"/>
    <col min="261" max="261" width="23.7109375" bestFit="1" customWidth="1"/>
    <col min="517" max="517" width="23.7109375" bestFit="1" customWidth="1"/>
    <col min="773" max="773" width="23.7109375" bestFit="1" customWidth="1"/>
    <col min="1029" max="1029" width="23.7109375" bestFit="1" customWidth="1"/>
    <col min="1285" max="1285" width="23.7109375" bestFit="1" customWidth="1"/>
    <col min="1541" max="1541" width="23.7109375" bestFit="1" customWidth="1"/>
    <col min="1797" max="1797" width="23.7109375" bestFit="1" customWidth="1"/>
    <col min="2053" max="2053" width="23.7109375" bestFit="1" customWidth="1"/>
    <col min="2309" max="2309" width="23.7109375" bestFit="1" customWidth="1"/>
    <col min="2565" max="2565" width="23.7109375" bestFit="1" customWidth="1"/>
    <col min="2821" max="2821" width="23.7109375" bestFit="1" customWidth="1"/>
    <col min="3077" max="3077" width="23.7109375" bestFit="1" customWidth="1"/>
    <col min="3333" max="3333" width="23.7109375" bestFit="1" customWidth="1"/>
    <col min="3589" max="3589" width="23.7109375" bestFit="1" customWidth="1"/>
    <col min="3845" max="3845" width="23.7109375" bestFit="1" customWidth="1"/>
    <col min="4101" max="4101" width="23.7109375" bestFit="1" customWidth="1"/>
    <col min="4357" max="4357" width="23.7109375" bestFit="1" customWidth="1"/>
    <col min="4613" max="4613" width="23.7109375" bestFit="1" customWidth="1"/>
    <col min="4869" max="4869" width="23.7109375" bestFit="1" customWidth="1"/>
    <col min="5125" max="5125" width="23.7109375" bestFit="1" customWidth="1"/>
    <col min="5381" max="5381" width="23.7109375" bestFit="1" customWidth="1"/>
    <col min="5637" max="5637" width="23.7109375" bestFit="1" customWidth="1"/>
    <col min="5893" max="5893" width="23.7109375" bestFit="1" customWidth="1"/>
    <col min="6149" max="6149" width="23.7109375" bestFit="1" customWidth="1"/>
    <col min="6405" max="6405" width="23.7109375" bestFit="1" customWidth="1"/>
    <col min="6661" max="6661" width="23.7109375" bestFit="1" customWidth="1"/>
    <col min="6917" max="6917" width="23.7109375" bestFit="1" customWidth="1"/>
    <col min="7173" max="7173" width="23.7109375" bestFit="1" customWidth="1"/>
    <col min="7429" max="7429" width="23.7109375" bestFit="1" customWidth="1"/>
    <col min="7685" max="7685" width="23.7109375" bestFit="1" customWidth="1"/>
    <col min="7941" max="7941" width="23.7109375" bestFit="1" customWidth="1"/>
    <col min="8197" max="8197" width="23.7109375" bestFit="1" customWidth="1"/>
    <col min="8453" max="8453" width="23.7109375" bestFit="1" customWidth="1"/>
    <col min="8709" max="8709" width="23.7109375" bestFit="1" customWidth="1"/>
    <col min="8965" max="8965" width="23.7109375" bestFit="1" customWidth="1"/>
    <col min="9221" max="9221" width="23.7109375" bestFit="1" customWidth="1"/>
    <col min="9477" max="9477" width="23.7109375" bestFit="1" customWidth="1"/>
    <col min="9733" max="9733" width="23.7109375" bestFit="1" customWidth="1"/>
    <col min="9989" max="9989" width="23.7109375" bestFit="1" customWidth="1"/>
    <col min="10245" max="10245" width="23.7109375" bestFit="1" customWidth="1"/>
    <col min="10501" max="10501" width="23.7109375" bestFit="1" customWidth="1"/>
    <col min="10757" max="10757" width="23.7109375" bestFit="1" customWidth="1"/>
    <col min="11013" max="11013" width="23.7109375" bestFit="1" customWidth="1"/>
    <col min="11269" max="11269" width="23.7109375" bestFit="1" customWidth="1"/>
    <col min="11525" max="11525" width="23.7109375" bestFit="1" customWidth="1"/>
    <col min="11781" max="11781" width="23.7109375" bestFit="1" customWidth="1"/>
    <col min="12037" max="12037" width="23.7109375" bestFit="1" customWidth="1"/>
    <col min="12293" max="12293" width="23.7109375" bestFit="1" customWidth="1"/>
    <col min="12549" max="12549" width="23.7109375" bestFit="1" customWidth="1"/>
    <col min="12805" max="12805" width="23.7109375" bestFit="1" customWidth="1"/>
    <col min="13061" max="13061" width="23.7109375" bestFit="1" customWidth="1"/>
    <col min="13317" max="13317" width="23.7109375" bestFit="1" customWidth="1"/>
    <col min="13573" max="13573" width="23.7109375" bestFit="1" customWidth="1"/>
    <col min="13829" max="13829" width="23.7109375" bestFit="1" customWidth="1"/>
    <col min="14085" max="14085" width="23.7109375" bestFit="1" customWidth="1"/>
    <col min="14341" max="14341" width="23.7109375" bestFit="1" customWidth="1"/>
    <col min="14597" max="14597" width="23.7109375" bestFit="1" customWidth="1"/>
    <col min="14853" max="14853" width="23.7109375" bestFit="1" customWidth="1"/>
    <col min="15109" max="15109" width="23.7109375" bestFit="1" customWidth="1"/>
    <col min="15365" max="15365" width="23.7109375" bestFit="1" customWidth="1"/>
    <col min="15621" max="15621" width="23.7109375" bestFit="1" customWidth="1"/>
    <col min="15877" max="15877" width="23.7109375" bestFit="1" customWidth="1"/>
    <col min="16133" max="16133" width="23.7109375" bestFit="1" customWidth="1"/>
  </cols>
  <sheetData>
    <row r="1" spans="2:14" ht="15.75" thickBot="1"/>
    <row r="2" spans="2:14" ht="21.75" thickBot="1">
      <c r="B2" s="218" t="s">
        <v>1216</v>
      </c>
      <c r="E2" s="705" t="s">
        <v>1217</v>
      </c>
      <c r="F2" s="706"/>
      <c r="G2" s="707"/>
      <c r="H2" s="694" t="s">
        <v>1218</v>
      </c>
      <c r="I2" s="695"/>
      <c r="J2" s="695"/>
      <c r="K2" s="696"/>
      <c r="L2" s="219"/>
    </row>
    <row r="3" spans="2:14" ht="15.75" thickBot="1">
      <c r="B3" s="708" t="s">
        <v>45</v>
      </c>
      <c r="C3" s="708" t="s">
        <v>765</v>
      </c>
      <c r="D3" s="708" t="s">
        <v>1219</v>
      </c>
      <c r="E3" s="710" t="s">
        <v>1220</v>
      </c>
      <c r="F3" s="712" t="s">
        <v>766</v>
      </c>
      <c r="G3" s="714" t="s">
        <v>767</v>
      </c>
      <c r="H3" s="716" t="s">
        <v>768</v>
      </c>
      <c r="I3" s="717"/>
      <c r="J3" s="220" t="s">
        <v>769</v>
      </c>
      <c r="K3" s="221"/>
    </row>
    <row r="4" spans="2:14" ht="15.75" thickBot="1">
      <c r="B4" s="709"/>
      <c r="C4" s="709"/>
      <c r="D4" s="709"/>
      <c r="E4" s="711"/>
      <c r="F4" s="713"/>
      <c r="G4" s="715"/>
      <c r="H4" s="144" t="s">
        <v>770</v>
      </c>
      <c r="I4" s="145" t="s">
        <v>771</v>
      </c>
      <c r="J4" s="144" t="s">
        <v>770</v>
      </c>
      <c r="K4" s="145" t="s">
        <v>771</v>
      </c>
    </row>
    <row r="5" spans="2:14">
      <c r="B5" s="222"/>
      <c r="C5" s="223"/>
      <c r="D5" s="224"/>
      <c r="E5" s="225"/>
      <c r="F5" s="226"/>
      <c r="G5" s="227"/>
      <c r="H5" s="228"/>
      <c r="I5" s="229"/>
      <c r="J5" s="230"/>
      <c r="K5" s="231"/>
    </row>
    <row r="6" spans="2:14">
      <c r="B6" s="222"/>
      <c r="C6" s="232"/>
      <c r="D6" s="224"/>
      <c r="E6" s="233"/>
      <c r="F6" s="226"/>
      <c r="G6" s="227"/>
      <c r="H6" s="234"/>
      <c r="I6" s="235"/>
      <c r="J6" s="236"/>
      <c r="K6" s="237"/>
    </row>
    <row r="7" spans="2:14">
      <c r="B7" s="222"/>
      <c r="C7" s="232"/>
      <c r="D7" s="224"/>
      <c r="E7" s="233"/>
      <c r="F7" s="226"/>
      <c r="G7" s="227"/>
      <c r="H7" s="238"/>
      <c r="I7" s="229"/>
      <c r="J7" s="239"/>
      <c r="K7" s="231"/>
    </row>
    <row r="8" spans="2:14">
      <c r="B8" s="222"/>
      <c r="C8" s="13"/>
      <c r="D8" s="224"/>
      <c r="E8" s="240"/>
      <c r="F8" s="226"/>
      <c r="G8" s="227"/>
      <c r="H8" s="241"/>
      <c r="I8" s="229"/>
      <c r="J8" s="242"/>
      <c r="K8" s="231"/>
    </row>
    <row r="9" spans="2:14">
      <c r="B9" s="243"/>
      <c r="C9" s="244"/>
      <c r="D9" s="223"/>
      <c r="E9" s="245"/>
      <c r="F9" s="246"/>
      <c r="G9" s="247"/>
      <c r="H9" s="248"/>
      <c r="I9" s="249"/>
      <c r="J9" s="248"/>
      <c r="K9" s="146"/>
    </row>
    <row r="10" spans="2:14">
      <c r="B10" s="222"/>
      <c r="C10" s="13"/>
      <c r="D10" s="13"/>
      <c r="E10" s="245"/>
      <c r="F10" s="246"/>
      <c r="G10" s="247"/>
      <c r="H10" s="248"/>
      <c r="I10" s="249"/>
      <c r="J10" s="248"/>
      <c r="K10" s="146"/>
    </row>
    <row r="11" spans="2:14">
      <c r="B11" s="222"/>
      <c r="C11" s="13"/>
      <c r="D11" s="13"/>
      <c r="E11" s="245"/>
      <c r="F11" s="246"/>
      <c r="G11" s="247"/>
      <c r="H11" s="248"/>
      <c r="I11" s="249"/>
      <c r="J11" s="248"/>
      <c r="K11" s="146"/>
    </row>
    <row r="12" spans="2:14" ht="16.5" thickBot="1">
      <c r="B12" s="250"/>
      <c r="C12" s="250"/>
      <c r="D12" s="250"/>
      <c r="E12" s="251"/>
      <c r="F12" s="252"/>
      <c r="G12" s="253"/>
      <c r="H12" s="254"/>
      <c r="I12" s="255"/>
      <c r="J12" s="254"/>
      <c r="K12" s="255"/>
    </row>
    <row r="13" spans="2:14" ht="17.25" thickTop="1" thickBot="1">
      <c r="B13" s="256"/>
      <c r="C13" s="256"/>
      <c r="D13" s="256" t="s">
        <v>767</v>
      </c>
      <c r="E13" s="257">
        <f>SUM(E5:E12)</f>
        <v>0</v>
      </c>
      <c r="F13" s="257">
        <f>SUM(F5:F12)</f>
        <v>0</v>
      </c>
      <c r="G13" s="258">
        <f>SUM(G5:G12)</f>
        <v>0</v>
      </c>
      <c r="H13" s="259"/>
      <c r="I13" s="258">
        <f>SUM(I5:I12)</f>
        <v>0</v>
      </c>
      <c r="J13" s="259"/>
      <c r="K13" s="164">
        <f>SUM(K5:K12)</f>
        <v>0</v>
      </c>
      <c r="M13" s="68" t="s">
        <v>1221</v>
      </c>
    </row>
    <row r="14" spans="2:14">
      <c r="E14" s="136"/>
      <c r="F14" s="136"/>
      <c r="L14" s="147"/>
    </row>
    <row r="15" spans="2:14" ht="15.75" thickBot="1">
      <c r="F15" s="136"/>
    </row>
    <row r="16" spans="2:14" ht="21.75" thickBot="1">
      <c r="B16" s="260" t="s">
        <v>1222</v>
      </c>
      <c r="C16" s="68"/>
      <c r="D16" s="68"/>
      <c r="E16" s="68"/>
      <c r="F16" s="68"/>
      <c r="I16" s="694" t="s">
        <v>772</v>
      </c>
      <c r="J16" s="695"/>
      <c r="K16" s="695"/>
      <c r="L16" s="696"/>
      <c r="M16" s="219"/>
      <c r="N16" s="68"/>
    </row>
    <row r="17" spans="2:13" ht="15.75" thickBot="1">
      <c r="B17" s="261" t="s">
        <v>1223</v>
      </c>
      <c r="C17" s="261" t="s">
        <v>765</v>
      </c>
      <c r="D17" s="261" t="s">
        <v>773</v>
      </c>
      <c r="E17" s="261" t="s">
        <v>774</v>
      </c>
      <c r="F17" s="697" t="s">
        <v>775</v>
      </c>
      <c r="G17" s="698"/>
      <c r="H17" s="699" t="s">
        <v>767</v>
      </c>
      <c r="I17" s="701" t="s">
        <v>768</v>
      </c>
      <c r="J17" s="702"/>
      <c r="K17" s="262" t="s">
        <v>769</v>
      </c>
      <c r="L17" s="263"/>
    </row>
    <row r="18" spans="2:13" ht="15.75" thickBot="1">
      <c r="B18" s="264"/>
      <c r="C18" s="265"/>
      <c r="D18" s="265"/>
      <c r="E18" s="266">
        <v>0</v>
      </c>
      <c r="F18" s="144" t="s">
        <v>771</v>
      </c>
      <c r="G18" s="144" t="s">
        <v>766</v>
      </c>
      <c r="H18" s="700"/>
      <c r="I18" s="144" t="s">
        <v>770</v>
      </c>
      <c r="J18" s="145" t="s">
        <v>771</v>
      </c>
      <c r="K18" s="144" t="s">
        <v>770</v>
      </c>
      <c r="L18" s="145" t="s">
        <v>771</v>
      </c>
    </row>
    <row r="19" spans="2:13">
      <c r="B19" s="267"/>
      <c r="C19" s="268"/>
      <c r="D19" s="268"/>
      <c r="E19" s="247"/>
      <c r="F19" s="269"/>
      <c r="G19" s="270"/>
      <c r="H19" s="270"/>
      <c r="I19" s="152"/>
      <c r="J19" s="269"/>
      <c r="K19" s="153"/>
      <c r="L19" s="154"/>
    </row>
    <row r="20" spans="2:13">
      <c r="B20" s="271"/>
      <c r="C20" s="272"/>
      <c r="D20" s="273"/>
      <c r="E20" s="249"/>
      <c r="F20" s="274"/>
      <c r="G20" s="270"/>
      <c r="H20" s="270"/>
      <c r="I20" s="152"/>
      <c r="J20" s="274"/>
      <c r="K20" s="153"/>
      <c r="L20" s="146"/>
    </row>
    <row r="21" spans="2:13">
      <c r="B21" s="275"/>
      <c r="C21" s="273"/>
      <c r="D21" s="273"/>
      <c r="E21" s="249"/>
      <c r="F21" s="274"/>
      <c r="G21" s="270"/>
      <c r="H21" s="270"/>
      <c r="I21" s="155"/>
      <c r="J21" s="274"/>
      <c r="K21" s="156"/>
      <c r="L21" s="146"/>
    </row>
    <row r="22" spans="2:13">
      <c r="B22" s="275"/>
      <c r="C22" s="273"/>
      <c r="D22" s="273"/>
      <c r="E22" s="249"/>
      <c r="F22" s="274"/>
      <c r="G22" s="157"/>
      <c r="H22" s="157"/>
      <c r="I22" s="155"/>
      <c r="J22" s="274"/>
      <c r="K22" s="157"/>
      <c r="L22" s="146"/>
    </row>
    <row r="23" spans="2:13" ht="15.75" thickBot="1">
      <c r="B23" s="158"/>
      <c r="C23" s="158"/>
      <c r="D23" s="68"/>
      <c r="E23" s="160"/>
      <c r="F23" s="276"/>
      <c r="G23" s="159"/>
      <c r="H23" s="159"/>
      <c r="I23" s="158"/>
      <c r="J23" s="276"/>
      <c r="K23" s="159"/>
      <c r="L23" s="160"/>
    </row>
    <row r="24" spans="2:13" ht="17.25" thickTop="1" thickBot="1">
      <c r="B24" s="277"/>
      <c r="C24" s="277"/>
      <c r="D24" s="278" t="s">
        <v>767</v>
      </c>
      <c r="E24" s="279">
        <f>SUM(E19:E23)</f>
        <v>0</v>
      </c>
      <c r="F24" s="258">
        <f>SUM(F19:F23)</f>
        <v>0</v>
      </c>
      <c r="G24" s="164">
        <f>SUM(G19:G23)</f>
        <v>0</v>
      </c>
      <c r="H24" s="164"/>
      <c r="I24" s="163"/>
      <c r="J24" s="258">
        <f>SUM(J19:J23)</f>
        <v>0</v>
      </c>
      <c r="K24" s="164"/>
      <c r="L24" s="165">
        <f>SUM(L19:L23)</f>
        <v>0</v>
      </c>
      <c r="M24" s="68" t="s">
        <v>1224</v>
      </c>
    </row>
    <row r="25" spans="2:13">
      <c r="B25" s="68"/>
      <c r="C25" s="68"/>
      <c r="D25" s="68"/>
      <c r="E25" s="147"/>
      <c r="F25" s="147"/>
      <c r="G25" s="147"/>
      <c r="J25" s="68">
        <v>103</v>
      </c>
      <c r="L25" s="280">
        <v>104</v>
      </c>
    </row>
    <row r="26" spans="2:13">
      <c r="B26" s="68"/>
      <c r="C26" s="68"/>
      <c r="D26" s="68"/>
      <c r="E26" s="68"/>
      <c r="F26" s="68"/>
      <c r="G26" s="147"/>
      <c r="I26" s="147"/>
      <c r="J26" s="147"/>
      <c r="L26" s="147"/>
    </row>
    <row r="27" spans="2:13" ht="21.75" thickBot="1">
      <c r="B27" s="218" t="s">
        <v>1225</v>
      </c>
    </row>
    <row r="28" spans="2:13" ht="15.75" thickBot="1">
      <c r="B28" s="148" t="s">
        <v>1223</v>
      </c>
      <c r="C28" s="148" t="s">
        <v>1226</v>
      </c>
      <c r="D28" s="148" t="s">
        <v>773</v>
      </c>
      <c r="E28" s="148" t="s">
        <v>774</v>
      </c>
      <c r="F28" s="703" t="s">
        <v>775</v>
      </c>
      <c r="G28" s="704"/>
    </row>
    <row r="29" spans="2:13" ht="15.75" thickBot="1">
      <c r="B29" s="149"/>
      <c r="C29" s="281"/>
      <c r="D29" s="281"/>
      <c r="E29" s="150">
        <v>0</v>
      </c>
      <c r="F29" s="151" t="s">
        <v>771</v>
      </c>
      <c r="G29" s="144" t="s">
        <v>766</v>
      </c>
    </row>
    <row r="30" spans="2:13">
      <c r="B30" s="282"/>
      <c r="C30" s="283"/>
      <c r="D30" s="268"/>
      <c r="E30" s="246"/>
      <c r="F30" s="284"/>
      <c r="G30" s="270"/>
    </row>
    <row r="31" spans="2:13">
      <c r="B31" s="243"/>
      <c r="C31" s="244"/>
      <c r="D31" s="13"/>
      <c r="E31" s="285"/>
      <c r="F31" s="286"/>
      <c r="G31" s="270"/>
    </row>
    <row r="32" spans="2:13">
      <c r="B32" s="222"/>
      <c r="C32" s="13"/>
      <c r="D32" s="13"/>
      <c r="E32" s="285"/>
      <c r="F32" s="286"/>
      <c r="G32" s="157"/>
    </row>
    <row r="33" spans="2:9">
      <c r="B33" s="222"/>
      <c r="C33" s="13"/>
      <c r="D33" s="13"/>
      <c r="E33" s="285"/>
      <c r="F33" s="286"/>
      <c r="G33" s="157"/>
    </row>
    <row r="34" spans="2:9" ht="15.75" thickBot="1">
      <c r="B34" s="287"/>
      <c r="C34" s="287"/>
      <c r="E34" s="251"/>
      <c r="F34" s="288"/>
      <c r="G34" s="159"/>
    </row>
    <row r="35" spans="2:9" ht="17.25" thickTop="1" thickBot="1">
      <c r="B35" s="161"/>
      <c r="C35" s="161"/>
      <c r="D35" s="289" t="s">
        <v>767</v>
      </c>
      <c r="E35" s="162">
        <f>SUM(E30:E34)</f>
        <v>0</v>
      </c>
      <c r="F35" s="257">
        <f>SUM(F30:F34)</f>
        <v>0</v>
      </c>
      <c r="G35" s="164">
        <f>SUM(G30:G34)</f>
        <v>0</v>
      </c>
    </row>
    <row r="37" spans="2:9">
      <c r="G37" s="147">
        <f>+G24-G35</f>
        <v>0</v>
      </c>
    </row>
    <row r="40" spans="2:9" ht="15.75" thickBot="1">
      <c r="D40" s="290" t="s">
        <v>1227</v>
      </c>
      <c r="E40" s="291"/>
      <c r="F40" s="291"/>
      <c r="G40" s="291"/>
      <c r="H40" s="291"/>
      <c r="I40" s="292"/>
    </row>
    <row r="41" spans="2:9">
      <c r="D41" s="293" t="s">
        <v>1228</v>
      </c>
      <c r="E41" s="294"/>
      <c r="F41" s="294"/>
      <c r="G41" s="294"/>
      <c r="H41" s="295" t="s">
        <v>1229</v>
      </c>
      <c r="I41"/>
    </row>
    <row r="42" spans="2:9">
      <c r="D42" s="296"/>
      <c r="E42" s="297"/>
      <c r="F42" s="297"/>
      <c r="G42" s="297"/>
      <c r="H42" s="298"/>
      <c r="I42"/>
    </row>
    <row r="43" spans="2:9">
      <c r="D43" s="296" t="s">
        <v>1230</v>
      </c>
      <c r="E43" s="297"/>
      <c r="F43" s="297"/>
      <c r="G43" s="297"/>
      <c r="H43" s="299"/>
      <c r="I43"/>
    </row>
    <row r="44" spans="2:9">
      <c r="D44" s="300" t="s">
        <v>1231</v>
      </c>
      <c r="E44" s="301"/>
      <c r="F44" s="297"/>
      <c r="G44" s="297"/>
      <c r="H44" s="302"/>
      <c r="I44"/>
    </row>
    <row r="45" spans="2:9">
      <c r="D45" s="296" t="s">
        <v>1232</v>
      </c>
      <c r="E45" s="297"/>
      <c r="F45" s="297"/>
      <c r="G45" s="297"/>
      <c r="H45" s="299">
        <f>+H43-H44</f>
        <v>0</v>
      </c>
      <c r="I45" s="303">
        <v>601</v>
      </c>
    </row>
    <row r="46" spans="2:9">
      <c r="D46" s="296" t="s">
        <v>1233</v>
      </c>
      <c r="E46" s="297"/>
      <c r="F46" s="297"/>
      <c r="G46" s="297"/>
      <c r="H46" s="304">
        <v>0</v>
      </c>
      <c r="I46" s="305"/>
    </row>
    <row r="47" spans="2:9">
      <c r="D47" s="300" t="s">
        <v>1234</v>
      </c>
      <c r="E47" s="301"/>
      <c r="F47" s="297"/>
      <c r="G47" s="297"/>
      <c r="H47" s="306">
        <f>+K13</f>
        <v>0</v>
      </c>
      <c r="I47" s="305">
        <v>609</v>
      </c>
    </row>
    <row r="48" spans="2:9">
      <c r="D48" s="307" t="s">
        <v>1235</v>
      </c>
      <c r="E48" s="308"/>
      <c r="F48" s="308"/>
      <c r="G48" s="308"/>
      <c r="H48" s="309">
        <f>+H45-H46-H47</f>
        <v>0</v>
      </c>
      <c r="I48" s="305">
        <v>699</v>
      </c>
    </row>
    <row r="49" spans="4:9" ht="15.75" thickBot="1">
      <c r="D49" s="310"/>
      <c r="E49" s="311"/>
      <c r="F49" s="311"/>
      <c r="G49" s="311"/>
      <c r="H49" s="312"/>
      <c r="I49"/>
    </row>
    <row r="50" spans="4:9">
      <c r="G50"/>
      <c r="H50"/>
      <c r="I50"/>
    </row>
    <row r="51" spans="4:9">
      <c r="G51"/>
      <c r="H51"/>
      <c r="I51"/>
    </row>
    <row r="52" spans="4:9" ht="15.75" thickBot="1">
      <c r="D52" s="313" t="s">
        <v>1236</v>
      </c>
      <c r="E52" s="314"/>
      <c r="F52" s="314"/>
      <c r="G52" s="314"/>
      <c r="H52" s="315"/>
      <c r="I52" s="316"/>
    </row>
    <row r="53" spans="4:9">
      <c r="D53" s="317" t="s">
        <v>1237</v>
      </c>
      <c r="E53" s="318"/>
      <c r="F53" s="318"/>
      <c r="G53" s="318"/>
      <c r="H53" s="319"/>
      <c r="I53"/>
    </row>
    <row r="54" spans="4:9">
      <c r="D54" s="320"/>
      <c r="G54"/>
      <c r="H54" s="321"/>
      <c r="I54"/>
    </row>
    <row r="55" spans="4:9">
      <c r="D55" s="320" t="s">
        <v>1238</v>
      </c>
      <c r="G55"/>
      <c r="H55" s="322"/>
      <c r="I55"/>
    </row>
    <row r="56" spans="4:9">
      <c r="D56" s="320" t="s">
        <v>1239</v>
      </c>
      <c r="G56"/>
      <c r="H56" s="322">
        <f>+L20+L21</f>
        <v>0</v>
      </c>
      <c r="I56"/>
    </row>
    <row r="57" spans="4:9">
      <c r="D57" s="320" t="s">
        <v>1240</v>
      </c>
      <c r="G57"/>
      <c r="H57" s="322">
        <f>+L19</f>
        <v>0</v>
      </c>
      <c r="I57"/>
    </row>
    <row r="58" spans="4:9">
      <c r="D58" s="320" t="s">
        <v>1241</v>
      </c>
      <c r="G58"/>
      <c r="H58" s="322"/>
      <c r="I58"/>
    </row>
    <row r="59" spans="4:9">
      <c r="D59" s="320" t="s">
        <v>1242</v>
      </c>
      <c r="G59"/>
      <c r="H59" s="322">
        <f>+M32+M34</f>
        <v>0</v>
      </c>
      <c r="I59"/>
    </row>
    <row r="60" spans="4:9" ht="15.75" thickBot="1">
      <c r="D60" s="323" t="s">
        <v>1243</v>
      </c>
      <c r="E60" s="324"/>
      <c r="F60" s="324"/>
      <c r="G60" s="324"/>
      <c r="H60" s="325">
        <f>SUM(H55:H59)</f>
        <v>0</v>
      </c>
      <c r="I60"/>
    </row>
    <row r="61" spans="4:9">
      <c r="G61"/>
      <c r="H61"/>
      <c r="I61"/>
    </row>
    <row r="62" spans="4:9">
      <c r="D62" s="19" t="s">
        <v>1244</v>
      </c>
      <c r="E62" s="19"/>
      <c r="F62" s="19"/>
      <c r="G62" s="19"/>
      <c r="H62" s="326">
        <f>+H48+H60</f>
        <v>0</v>
      </c>
      <c r="I62" s="305">
        <v>999</v>
      </c>
    </row>
  </sheetData>
  <mergeCells count="14">
    <mergeCell ref="E2:G2"/>
    <mergeCell ref="H2:K2"/>
    <mergeCell ref="B3:B4"/>
    <mergeCell ref="C3:C4"/>
    <mergeCell ref="D3:D4"/>
    <mergeCell ref="E3:E4"/>
    <mergeCell ref="F3:F4"/>
    <mergeCell ref="G3:G4"/>
    <mergeCell ref="H3:I3"/>
    <mergeCell ref="I16:L16"/>
    <mergeCell ref="F17:G17"/>
    <mergeCell ref="H17:H18"/>
    <mergeCell ref="I17:J17"/>
    <mergeCell ref="F28:G2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C1BA-3823-4676-8669-E770F0178973}">
  <dimension ref="A1:N129"/>
  <sheetViews>
    <sheetView workbookViewId="0">
      <selection activeCell="A14" sqref="A14:J14"/>
    </sheetView>
  </sheetViews>
  <sheetFormatPr baseColWidth="10" defaultColWidth="0" defaultRowHeight="15" zeroHeight="1" outlineLevelRow="1"/>
  <cols>
    <col min="1" max="1" width="4.140625" style="426" customWidth="1"/>
    <col min="2" max="2" width="2.42578125" style="426" customWidth="1"/>
    <col min="3" max="10" width="14.28515625" style="426" customWidth="1"/>
    <col min="11" max="11" width="14.28515625" style="427" customWidth="1"/>
    <col min="12" max="12" width="14.28515625" style="428" customWidth="1"/>
    <col min="13" max="13" width="14.28515625" style="427" customWidth="1"/>
    <col min="14" max="14" width="14.28515625" style="429" customWidth="1"/>
    <col min="15" max="15" width="9.140625" customWidth="1"/>
    <col min="257" max="257" width="4.140625" customWidth="1"/>
    <col min="258" max="258" width="2.42578125" customWidth="1"/>
    <col min="259" max="270" width="14.28515625" customWidth="1"/>
    <col min="271" max="271" width="9.140625" customWidth="1"/>
    <col min="513" max="513" width="4.140625" customWidth="1"/>
    <col min="514" max="514" width="2.42578125" customWidth="1"/>
    <col min="515" max="526" width="14.28515625" customWidth="1"/>
    <col min="527" max="527" width="9.140625" customWidth="1"/>
    <col min="769" max="769" width="4.140625" customWidth="1"/>
    <col min="770" max="770" width="2.42578125" customWidth="1"/>
    <col min="771" max="782" width="14.28515625" customWidth="1"/>
    <col min="783" max="783" width="9.140625" customWidth="1"/>
    <col min="1025" max="1025" width="4.140625" customWidth="1"/>
    <col min="1026" max="1026" width="2.42578125" customWidth="1"/>
    <col min="1027" max="1038" width="14.28515625" customWidth="1"/>
    <col min="1039" max="1039" width="9.140625" customWidth="1"/>
    <col min="1281" max="1281" width="4.140625" customWidth="1"/>
    <col min="1282" max="1282" width="2.42578125" customWidth="1"/>
    <col min="1283" max="1294" width="14.28515625" customWidth="1"/>
    <col min="1295" max="1295" width="9.140625" customWidth="1"/>
    <col min="1537" max="1537" width="4.140625" customWidth="1"/>
    <col min="1538" max="1538" width="2.42578125" customWidth="1"/>
    <col min="1539" max="1550" width="14.28515625" customWidth="1"/>
    <col min="1551" max="1551" width="9.140625" customWidth="1"/>
    <col min="1793" max="1793" width="4.140625" customWidth="1"/>
    <col min="1794" max="1794" width="2.42578125" customWidth="1"/>
    <col min="1795" max="1806" width="14.28515625" customWidth="1"/>
    <col min="1807" max="1807" width="9.140625" customWidth="1"/>
    <col min="2049" max="2049" width="4.140625" customWidth="1"/>
    <col min="2050" max="2050" width="2.42578125" customWidth="1"/>
    <col min="2051" max="2062" width="14.28515625" customWidth="1"/>
    <col min="2063" max="2063" width="9.140625" customWidth="1"/>
    <col min="2305" max="2305" width="4.140625" customWidth="1"/>
    <col min="2306" max="2306" width="2.42578125" customWidth="1"/>
    <col min="2307" max="2318" width="14.28515625" customWidth="1"/>
    <col min="2319" max="2319" width="9.140625" customWidth="1"/>
    <col min="2561" max="2561" width="4.140625" customWidth="1"/>
    <col min="2562" max="2562" width="2.42578125" customWidth="1"/>
    <col min="2563" max="2574" width="14.28515625" customWidth="1"/>
    <col min="2575" max="2575" width="9.140625" customWidth="1"/>
    <col min="2817" max="2817" width="4.140625" customWidth="1"/>
    <col min="2818" max="2818" width="2.42578125" customWidth="1"/>
    <col min="2819" max="2830" width="14.28515625" customWidth="1"/>
    <col min="2831" max="2831" width="9.140625" customWidth="1"/>
    <col min="3073" max="3073" width="4.140625" customWidth="1"/>
    <col min="3074" max="3074" width="2.42578125" customWidth="1"/>
    <col min="3075" max="3086" width="14.28515625" customWidth="1"/>
    <col min="3087" max="3087" width="9.140625" customWidth="1"/>
    <col min="3329" max="3329" width="4.140625" customWidth="1"/>
    <col min="3330" max="3330" width="2.42578125" customWidth="1"/>
    <col min="3331" max="3342" width="14.28515625" customWidth="1"/>
    <col min="3343" max="3343" width="9.140625" customWidth="1"/>
    <col min="3585" max="3585" width="4.140625" customWidth="1"/>
    <col min="3586" max="3586" width="2.42578125" customWidth="1"/>
    <col min="3587" max="3598" width="14.28515625" customWidth="1"/>
    <col min="3599" max="3599" width="9.140625" customWidth="1"/>
    <col min="3841" max="3841" width="4.140625" customWidth="1"/>
    <col min="3842" max="3842" width="2.42578125" customWidth="1"/>
    <col min="3843" max="3854" width="14.28515625" customWidth="1"/>
    <col min="3855" max="3855" width="9.140625" customWidth="1"/>
    <col min="4097" max="4097" width="4.140625" customWidth="1"/>
    <col min="4098" max="4098" width="2.42578125" customWidth="1"/>
    <col min="4099" max="4110" width="14.28515625" customWidth="1"/>
    <col min="4111" max="4111" width="9.140625" customWidth="1"/>
    <col min="4353" max="4353" width="4.140625" customWidth="1"/>
    <col min="4354" max="4354" width="2.42578125" customWidth="1"/>
    <col min="4355" max="4366" width="14.28515625" customWidth="1"/>
    <col min="4367" max="4367" width="9.140625" customWidth="1"/>
    <col min="4609" max="4609" width="4.140625" customWidth="1"/>
    <col min="4610" max="4610" width="2.42578125" customWidth="1"/>
    <col min="4611" max="4622" width="14.28515625" customWidth="1"/>
    <col min="4623" max="4623" width="9.140625" customWidth="1"/>
    <col min="4865" max="4865" width="4.140625" customWidth="1"/>
    <col min="4866" max="4866" width="2.42578125" customWidth="1"/>
    <col min="4867" max="4878" width="14.28515625" customWidth="1"/>
    <col min="4879" max="4879" width="9.140625" customWidth="1"/>
    <col min="5121" max="5121" width="4.140625" customWidth="1"/>
    <col min="5122" max="5122" width="2.42578125" customWidth="1"/>
    <col min="5123" max="5134" width="14.28515625" customWidth="1"/>
    <col min="5135" max="5135" width="9.140625" customWidth="1"/>
    <col min="5377" max="5377" width="4.140625" customWidth="1"/>
    <col min="5378" max="5378" width="2.42578125" customWidth="1"/>
    <col min="5379" max="5390" width="14.28515625" customWidth="1"/>
    <col min="5391" max="5391" width="9.140625" customWidth="1"/>
    <col min="5633" max="5633" width="4.140625" customWidth="1"/>
    <col min="5634" max="5634" width="2.42578125" customWidth="1"/>
    <col min="5635" max="5646" width="14.28515625" customWidth="1"/>
    <col min="5647" max="5647" width="9.140625" customWidth="1"/>
    <col min="5889" max="5889" width="4.140625" customWidth="1"/>
    <col min="5890" max="5890" width="2.42578125" customWidth="1"/>
    <col min="5891" max="5902" width="14.28515625" customWidth="1"/>
    <col min="5903" max="5903" width="9.140625" customWidth="1"/>
    <col min="6145" max="6145" width="4.140625" customWidth="1"/>
    <col min="6146" max="6146" width="2.42578125" customWidth="1"/>
    <col min="6147" max="6158" width="14.28515625" customWidth="1"/>
    <col min="6159" max="6159" width="9.140625" customWidth="1"/>
    <col min="6401" max="6401" width="4.140625" customWidth="1"/>
    <col min="6402" max="6402" width="2.42578125" customWidth="1"/>
    <col min="6403" max="6414" width="14.28515625" customWidth="1"/>
    <col min="6415" max="6415" width="9.140625" customWidth="1"/>
    <col min="6657" max="6657" width="4.140625" customWidth="1"/>
    <col min="6658" max="6658" width="2.42578125" customWidth="1"/>
    <col min="6659" max="6670" width="14.28515625" customWidth="1"/>
    <col min="6671" max="6671" width="9.140625" customWidth="1"/>
    <col min="6913" max="6913" width="4.140625" customWidth="1"/>
    <col min="6914" max="6914" width="2.42578125" customWidth="1"/>
    <col min="6915" max="6926" width="14.28515625" customWidth="1"/>
    <col min="6927" max="6927" width="9.140625" customWidth="1"/>
    <col min="7169" max="7169" width="4.140625" customWidth="1"/>
    <col min="7170" max="7170" width="2.42578125" customWidth="1"/>
    <col min="7171" max="7182" width="14.28515625" customWidth="1"/>
    <col min="7183" max="7183" width="9.140625" customWidth="1"/>
    <col min="7425" max="7425" width="4.140625" customWidth="1"/>
    <col min="7426" max="7426" width="2.42578125" customWidth="1"/>
    <col min="7427" max="7438" width="14.28515625" customWidth="1"/>
    <col min="7439" max="7439" width="9.140625" customWidth="1"/>
    <col min="7681" max="7681" width="4.140625" customWidth="1"/>
    <col min="7682" max="7682" width="2.42578125" customWidth="1"/>
    <col min="7683" max="7694" width="14.28515625" customWidth="1"/>
    <col min="7695" max="7695" width="9.140625" customWidth="1"/>
    <col min="7937" max="7937" width="4.140625" customWidth="1"/>
    <col min="7938" max="7938" width="2.42578125" customWidth="1"/>
    <col min="7939" max="7950" width="14.28515625" customWidth="1"/>
    <col min="7951" max="7951" width="9.140625" customWidth="1"/>
    <col min="8193" max="8193" width="4.140625" customWidth="1"/>
    <col min="8194" max="8194" width="2.42578125" customWidth="1"/>
    <col min="8195" max="8206" width="14.28515625" customWidth="1"/>
    <col min="8207" max="8207" width="9.140625" customWidth="1"/>
    <col min="8449" max="8449" width="4.140625" customWidth="1"/>
    <col min="8450" max="8450" width="2.42578125" customWidth="1"/>
    <col min="8451" max="8462" width="14.28515625" customWidth="1"/>
    <col min="8463" max="8463" width="9.140625" customWidth="1"/>
    <col min="8705" max="8705" width="4.140625" customWidth="1"/>
    <col min="8706" max="8706" width="2.42578125" customWidth="1"/>
    <col min="8707" max="8718" width="14.28515625" customWidth="1"/>
    <col min="8719" max="8719" width="9.140625" customWidth="1"/>
    <col min="8961" max="8961" width="4.140625" customWidth="1"/>
    <col min="8962" max="8962" width="2.42578125" customWidth="1"/>
    <col min="8963" max="8974" width="14.28515625" customWidth="1"/>
    <col min="8975" max="8975" width="9.140625" customWidth="1"/>
    <col min="9217" max="9217" width="4.140625" customWidth="1"/>
    <col min="9218" max="9218" width="2.42578125" customWidth="1"/>
    <col min="9219" max="9230" width="14.28515625" customWidth="1"/>
    <col min="9231" max="9231" width="9.140625" customWidth="1"/>
    <col min="9473" max="9473" width="4.140625" customWidth="1"/>
    <col min="9474" max="9474" width="2.42578125" customWidth="1"/>
    <col min="9475" max="9486" width="14.28515625" customWidth="1"/>
    <col min="9487" max="9487" width="9.140625" customWidth="1"/>
    <col min="9729" max="9729" width="4.140625" customWidth="1"/>
    <col min="9730" max="9730" width="2.42578125" customWidth="1"/>
    <col min="9731" max="9742" width="14.28515625" customWidth="1"/>
    <col min="9743" max="9743" width="9.140625" customWidth="1"/>
    <col min="9985" max="9985" width="4.140625" customWidth="1"/>
    <col min="9986" max="9986" width="2.42578125" customWidth="1"/>
    <col min="9987" max="9998" width="14.28515625" customWidth="1"/>
    <col min="9999" max="9999" width="9.140625" customWidth="1"/>
    <col min="10241" max="10241" width="4.140625" customWidth="1"/>
    <col min="10242" max="10242" width="2.42578125" customWidth="1"/>
    <col min="10243" max="10254" width="14.28515625" customWidth="1"/>
    <col min="10255" max="10255" width="9.140625" customWidth="1"/>
    <col min="10497" max="10497" width="4.140625" customWidth="1"/>
    <col min="10498" max="10498" width="2.42578125" customWidth="1"/>
    <col min="10499" max="10510" width="14.28515625" customWidth="1"/>
    <col min="10511" max="10511" width="9.140625" customWidth="1"/>
    <col min="10753" max="10753" width="4.140625" customWidth="1"/>
    <col min="10754" max="10754" width="2.42578125" customWidth="1"/>
    <col min="10755" max="10766" width="14.28515625" customWidth="1"/>
    <col min="10767" max="10767" width="9.140625" customWidth="1"/>
    <col min="11009" max="11009" width="4.140625" customWidth="1"/>
    <col min="11010" max="11010" width="2.42578125" customWidth="1"/>
    <col min="11011" max="11022" width="14.28515625" customWidth="1"/>
    <col min="11023" max="11023" width="9.140625" customWidth="1"/>
    <col min="11265" max="11265" width="4.140625" customWidth="1"/>
    <col min="11266" max="11266" width="2.42578125" customWidth="1"/>
    <col min="11267" max="11278" width="14.28515625" customWidth="1"/>
    <col min="11279" max="11279" width="9.140625" customWidth="1"/>
    <col min="11521" max="11521" width="4.140625" customWidth="1"/>
    <col min="11522" max="11522" width="2.42578125" customWidth="1"/>
    <col min="11523" max="11534" width="14.28515625" customWidth="1"/>
    <col min="11535" max="11535" width="9.140625" customWidth="1"/>
    <col min="11777" max="11777" width="4.140625" customWidth="1"/>
    <col min="11778" max="11778" width="2.42578125" customWidth="1"/>
    <col min="11779" max="11790" width="14.28515625" customWidth="1"/>
    <col min="11791" max="11791" width="9.140625" customWidth="1"/>
    <col min="12033" max="12033" width="4.140625" customWidth="1"/>
    <col min="12034" max="12034" width="2.42578125" customWidth="1"/>
    <col min="12035" max="12046" width="14.28515625" customWidth="1"/>
    <col min="12047" max="12047" width="9.140625" customWidth="1"/>
    <col min="12289" max="12289" width="4.140625" customWidth="1"/>
    <col min="12290" max="12290" width="2.42578125" customWidth="1"/>
    <col min="12291" max="12302" width="14.28515625" customWidth="1"/>
    <col min="12303" max="12303" width="9.140625" customWidth="1"/>
    <col min="12545" max="12545" width="4.140625" customWidth="1"/>
    <col min="12546" max="12546" width="2.42578125" customWidth="1"/>
    <col min="12547" max="12558" width="14.28515625" customWidth="1"/>
    <col min="12559" max="12559" width="9.140625" customWidth="1"/>
    <col min="12801" max="12801" width="4.140625" customWidth="1"/>
    <col min="12802" max="12802" width="2.42578125" customWidth="1"/>
    <col min="12803" max="12814" width="14.28515625" customWidth="1"/>
    <col min="12815" max="12815" width="9.140625" customWidth="1"/>
    <col min="13057" max="13057" width="4.140625" customWidth="1"/>
    <col min="13058" max="13058" width="2.42578125" customWidth="1"/>
    <col min="13059" max="13070" width="14.28515625" customWidth="1"/>
    <col min="13071" max="13071" width="9.140625" customWidth="1"/>
    <col min="13313" max="13313" width="4.140625" customWidth="1"/>
    <col min="13314" max="13314" width="2.42578125" customWidth="1"/>
    <col min="13315" max="13326" width="14.28515625" customWidth="1"/>
    <col min="13327" max="13327" width="9.140625" customWidth="1"/>
    <col min="13569" max="13569" width="4.140625" customWidth="1"/>
    <col min="13570" max="13570" width="2.42578125" customWidth="1"/>
    <col min="13571" max="13582" width="14.28515625" customWidth="1"/>
    <col min="13583" max="13583" width="9.140625" customWidth="1"/>
    <col min="13825" max="13825" width="4.140625" customWidth="1"/>
    <col min="13826" max="13826" width="2.42578125" customWidth="1"/>
    <col min="13827" max="13838" width="14.28515625" customWidth="1"/>
    <col min="13839" max="13839" width="9.140625" customWidth="1"/>
    <col min="14081" max="14081" width="4.140625" customWidth="1"/>
    <col min="14082" max="14082" width="2.42578125" customWidth="1"/>
    <col min="14083" max="14094" width="14.28515625" customWidth="1"/>
    <col min="14095" max="14095" width="9.140625" customWidth="1"/>
    <col min="14337" max="14337" width="4.140625" customWidth="1"/>
    <col min="14338" max="14338" width="2.42578125" customWidth="1"/>
    <col min="14339" max="14350" width="14.28515625" customWidth="1"/>
    <col min="14351" max="14351" width="9.140625" customWidth="1"/>
    <col min="14593" max="14593" width="4.140625" customWidth="1"/>
    <col min="14594" max="14594" width="2.42578125" customWidth="1"/>
    <col min="14595" max="14606" width="14.28515625" customWidth="1"/>
    <col min="14607" max="14607" width="9.140625" customWidth="1"/>
    <col min="14849" max="14849" width="4.140625" customWidth="1"/>
    <col min="14850" max="14850" width="2.42578125" customWidth="1"/>
    <col min="14851" max="14862" width="14.28515625" customWidth="1"/>
    <col min="14863" max="14863" width="9.140625" customWidth="1"/>
    <col min="15105" max="15105" width="4.140625" customWidth="1"/>
    <col min="15106" max="15106" width="2.42578125" customWidth="1"/>
    <col min="15107" max="15118" width="14.28515625" customWidth="1"/>
    <col min="15119" max="15119" width="9.140625" customWidth="1"/>
    <col min="15361" max="15361" width="4.140625" customWidth="1"/>
    <col min="15362" max="15362" width="2.42578125" customWidth="1"/>
    <col min="15363" max="15374" width="14.28515625" customWidth="1"/>
    <col min="15375" max="15375" width="9.140625" customWidth="1"/>
    <col min="15617" max="15617" width="4.140625" customWidth="1"/>
    <col min="15618" max="15618" width="2.42578125" customWidth="1"/>
    <col min="15619" max="15630" width="14.28515625" customWidth="1"/>
    <col min="15631" max="15631" width="9.140625" customWidth="1"/>
    <col min="15873" max="15873" width="4.140625" customWidth="1"/>
    <col min="15874" max="15874" width="2.42578125" customWidth="1"/>
    <col min="15875" max="15886" width="14.28515625" customWidth="1"/>
    <col min="15887" max="15887" width="9.140625" customWidth="1"/>
    <col min="16129" max="16129" width="4.140625" customWidth="1"/>
    <col min="16130" max="16130" width="2.42578125" customWidth="1"/>
    <col min="16131" max="16142" width="14.28515625" customWidth="1"/>
    <col min="16143" max="16143" width="9.140625" customWidth="1"/>
  </cols>
  <sheetData>
    <row r="1" spans="1:14" ht="18.75">
      <c r="A1" s="723" t="s">
        <v>1039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</row>
    <row r="2" spans="1:14" ht="15.75" outlineLevel="1">
      <c r="A2" s="724" t="s">
        <v>1040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</row>
    <row r="3" spans="1:14" outlineLevel="1">
      <c r="A3" s="725" t="s">
        <v>1272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</row>
    <row r="4" spans="1:14" outlineLevel="1">
      <c r="A4" s="726"/>
      <c r="B4" s="726"/>
      <c r="C4" s="726"/>
      <c r="D4" s="726"/>
      <c r="E4" s="726"/>
      <c r="F4" s="726"/>
      <c r="G4" s="726"/>
      <c r="H4" s="726"/>
      <c r="I4" s="726"/>
      <c r="J4" s="726"/>
      <c r="K4" s="727" t="s">
        <v>1041</v>
      </c>
      <c r="L4" s="727"/>
      <c r="M4" s="728" t="s">
        <v>1042</v>
      </c>
      <c r="N4" s="728"/>
    </row>
    <row r="5" spans="1:14" outlineLevel="1">
      <c r="A5" s="718" t="s">
        <v>1043</v>
      </c>
      <c r="B5" s="718"/>
      <c r="C5" s="718"/>
      <c r="D5" s="718"/>
      <c r="E5" s="718"/>
      <c r="F5" s="718"/>
      <c r="G5" s="718"/>
      <c r="H5" s="718"/>
      <c r="I5" s="718"/>
      <c r="J5" s="718"/>
      <c r="K5" s="402" t="s">
        <v>1044</v>
      </c>
      <c r="L5" s="403"/>
      <c r="M5" s="404" t="s">
        <v>1045</v>
      </c>
      <c r="N5" s="405"/>
    </row>
    <row r="6" spans="1:14" outlineLevel="1">
      <c r="A6" s="719" t="s">
        <v>1046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</row>
    <row r="7" spans="1:14" outlineLevel="1">
      <c r="A7" s="720" t="s">
        <v>776</v>
      </c>
      <c r="B7" s="720"/>
      <c r="C7" s="721" t="s">
        <v>654</v>
      </c>
      <c r="D7" s="721"/>
      <c r="E7" s="721"/>
      <c r="F7" s="721"/>
      <c r="G7" s="721"/>
      <c r="H7" s="721"/>
      <c r="I7" s="721"/>
      <c r="J7" s="721"/>
      <c r="K7" s="406" t="s">
        <v>1047</v>
      </c>
      <c r="L7" s="407"/>
      <c r="M7" s="404" t="s">
        <v>1048</v>
      </c>
      <c r="N7" s="408"/>
    </row>
    <row r="8" spans="1:14" outlineLevel="1">
      <c r="A8" s="720" t="s">
        <v>776</v>
      </c>
      <c r="B8" s="720"/>
      <c r="C8" s="722" t="s">
        <v>1273</v>
      </c>
      <c r="D8" s="722"/>
      <c r="E8" s="722"/>
      <c r="F8" s="722"/>
      <c r="G8" s="722"/>
      <c r="H8" s="722"/>
      <c r="I8" s="722"/>
      <c r="J8" s="722"/>
      <c r="K8" s="406" t="s">
        <v>1274</v>
      </c>
      <c r="L8" s="409"/>
      <c r="M8" s="404" t="s">
        <v>1275</v>
      </c>
      <c r="N8" s="410"/>
    </row>
    <row r="9" spans="1:14" outlineLevel="1">
      <c r="A9" s="720" t="s">
        <v>776</v>
      </c>
      <c r="B9" s="720"/>
      <c r="C9" s="721" t="s">
        <v>1049</v>
      </c>
      <c r="D9" s="721"/>
      <c r="E9" s="721"/>
      <c r="F9" s="721"/>
      <c r="G9" s="721"/>
      <c r="H9" s="721"/>
      <c r="I9" s="721"/>
      <c r="J9" s="721"/>
      <c r="K9" s="406" t="s">
        <v>1050</v>
      </c>
      <c r="L9" s="407"/>
      <c r="M9" s="404" t="s">
        <v>1051</v>
      </c>
      <c r="N9" s="408"/>
    </row>
    <row r="10" spans="1:14" outlineLevel="1">
      <c r="A10" s="720" t="s">
        <v>776</v>
      </c>
      <c r="B10" s="720"/>
      <c r="C10" s="722" t="s">
        <v>1052</v>
      </c>
      <c r="D10" s="722"/>
      <c r="E10" s="722"/>
      <c r="F10" s="722"/>
      <c r="G10" s="722"/>
      <c r="H10" s="722"/>
      <c r="I10" s="722"/>
      <c r="J10" s="722"/>
      <c r="K10" s="406" t="s">
        <v>1053</v>
      </c>
      <c r="L10" s="409"/>
      <c r="M10" s="404" t="s">
        <v>1054</v>
      </c>
      <c r="N10" s="411"/>
    </row>
    <row r="11" spans="1:14" outlineLevel="1">
      <c r="A11" s="720" t="s">
        <v>776</v>
      </c>
      <c r="B11" s="720"/>
      <c r="C11" s="721" t="s">
        <v>1276</v>
      </c>
      <c r="D11" s="721"/>
      <c r="E11" s="721"/>
      <c r="F11" s="721"/>
      <c r="G11" s="721"/>
      <c r="H11" s="721"/>
      <c r="I11" s="721"/>
      <c r="J11" s="721"/>
      <c r="K11" s="406" t="s">
        <v>1055</v>
      </c>
      <c r="L11" s="407"/>
      <c r="M11" s="404" t="s">
        <v>1056</v>
      </c>
      <c r="N11" s="408"/>
    </row>
    <row r="12" spans="1:14" outlineLevel="1">
      <c r="A12" s="720" t="s">
        <v>776</v>
      </c>
      <c r="B12" s="720"/>
      <c r="C12" s="722" t="s">
        <v>1057</v>
      </c>
      <c r="D12" s="722"/>
      <c r="E12" s="722"/>
      <c r="F12" s="722"/>
      <c r="G12" s="722"/>
      <c r="H12" s="722"/>
      <c r="I12" s="722"/>
      <c r="J12" s="722"/>
      <c r="K12" s="406" t="s">
        <v>1058</v>
      </c>
      <c r="L12" s="409"/>
      <c r="M12" s="404" t="s">
        <v>1059</v>
      </c>
      <c r="N12" s="410"/>
    </row>
    <row r="13" spans="1:14" outlineLevel="1">
      <c r="A13" s="720" t="s">
        <v>776</v>
      </c>
      <c r="B13" s="720"/>
      <c r="C13" s="721" t="s">
        <v>1060</v>
      </c>
      <c r="D13" s="721"/>
      <c r="E13" s="721"/>
      <c r="F13" s="721"/>
      <c r="G13" s="721"/>
      <c r="H13" s="721"/>
      <c r="I13" s="721"/>
      <c r="J13" s="721"/>
      <c r="K13" s="406" t="s">
        <v>1061</v>
      </c>
      <c r="L13" s="407"/>
      <c r="M13" s="404" t="s">
        <v>1062</v>
      </c>
      <c r="N13" s="412"/>
    </row>
    <row r="14" spans="1:14" outlineLevel="1">
      <c r="A14" s="729" t="s">
        <v>1063</v>
      </c>
      <c r="B14" s="729"/>
      <c r="C14" s="729"/>
      <c r="D14" s="729"/>
      <c r="E14" s="729"/>
      <c r="F14" s="729"/>
      <c r="G14" s="729"/>
      <c r="H14" s="729"/>
      <c r="I14" s="729"/>
      <c r="J14" s="729"/>
      <c r="K14" s="402" t="s">
        <v>1064</v>
      </c>
      <c r="L14" s="413"/>
      <c r="M14" s="404" t="s">
        <v>1065</v>
      </c>
      <c r="N14" s="410"/>
    </row>
    <row r="15" spans="1:14" outlineLevel="1">
      <c r="A15" s="725" t="s">
        <v>1277</v>
      </c>
      <c r="B15" s="725"/>
      <c r="C15" s="725"/>
      <c r="D15" s="725"/>
      <c r="E15" s="725"/>
      <c r="F15" s="725"/>
      <c r="G15" s="725"/>
      <c r="H15" s="725"/>
      <c r="I15" s="725"/>
      <c r="J15" s="725"/>
      <c r="K15" s="725"/>
      <c r="L15" s="725"/>
      <c r="M15" s="725"/>
      <c r="N15" s="725"/>
    </row>
    <row r="16" spans="1:14" outlineLevel="1">
      <c r="A16" s="729" t="s">
        <v>845</v>
      </c>
      <c r="B16" s="729"/>
      <c r="C16" s="729"/>
      <c r="D16" s="729"/>
      <c r="E16" s="729"/>
      <c r="F16" s="729"/>
      <c r="G16" s="729"/>
      <c r="H16" s="729"/>
      <c r="I16" s="729"/>
      <c r="J16" s="729"/>
      <c r="K16" s="402" t="s">
        <v>1066</v>
      </c>
      <c r="L16" s="413"/>
      <c r="M16" s="404" t="s">
        <v>1067</v>
      </c>
      <c r="N16" s="410"/>
    </row>
    <row r="17" spans="1:14" outlineLevel="1">
      <c r="A17" s="737" t="s">
        <v>847</v>
      </c>
      <c r="B17" s="737"/>
      <c r="C17" s="737"/>
      <c r="D17" s="737"/>
      <c r="E17" s="737"/>
      <c r="F17" s="737"/>
      <c r="G17" s="737"/>
      <c r="H17" s="737"/>
      <c r="I17" s="737"/>
      <c r="J17" s="737"/>
      <c r="K17" s="406" t="s">
        <v>1080</v>
      </c>
      <c r="L17" s="407"/>
      <c r="M17" s="404" t="s">
        <v>1081</v>
      </c>
      <c r="N17" s="408"/>
    </row>
    <row r="18" spans="1:14" outlineLevel="1">
      <c r="A18" s="729" t="s">
        <v>1278</v>
      </c>
      <c r="B18" s="729"/>
      <c r="C18" s="729"/>
      <c r="D18" s="729"/>
      <c r="E18" s="729"/>
      <c r="F18" s="729"/>
      <c r="G18" s="729"/>
      <c r="H18" s="729"/>
      <c r="I18" s="729"/>
      <c r="J18" s="729"/>
      <c r="K18" s="402" t="s">
        <v>1068</v>
      </c>
      <c r="L18" s="413"/>
      <c r="M18" s="404" t="s">
        <v>1069</v>
      </c>
      <c r="N18" s="410"/>
    </row>
    <row r="19" spans="1:14" ht="22.5" customHeight="1" outlineLevel="1">
      <c r="A19" s="733" t="s">
        <v>1279</v>
      </c>
      <c r="B19" s="733"/>
      <c r="C19" s="733"/>
      <c r="D19" s="733"/>
      <c r="E19" s="733"/>
      <c r="F19" s="733"/>
      <c r="G19" s="733"/>
      <c r="H19" s="733"/>
      <c r="I19" s="733"/>
      <c r="J19" s="733"/>
      <c r="K19" s="402" t="s">
        <v>1280</v>
      </c>
      <c r="L19" s="414"/>
      <c r="M19" s="404" t="s">
        <v>1281</v>
      </c>
      <c r="N19" s="408"/>
    </row>
    <row r="20" spans="1:14" outlineLevel="1">
      <c r="A20" s="729" t="s">
        <v>926</v>
      </c>
      <c r="B20" s="729"/>
      <c r="C20" s="729"/>
      <c r="D20" s="729"/>
      <c r="E20" s="729"/>
      <c r="F20" s="729"/>
      <c r="G20" s="729"/>
      <c r="H20" s="729"/>
      <c r="I20" s="729"/>
      <c r="J20" s="729"/>
      <c r="K20" s="402" t="s">
        <v>1282</v>
      </c>
      <c r="L20" s="413"/>
      <c r="M20" s="404" t="s">
        <v>1283</v>
      </c>
      <c r="N20" s="410"/>
    </row>
    <row r="21" spans="1:14" ht="30.75" customHeight="1" outlineLevel="1">
      <c r="A21" s="738" t="s">
        <v>1284</v>
      </c>
      <c r="B21" s="739"/>
      <c r="C21" s="739"/>
      <c r="D21" s="739"/>
      <c r="E21" s="739"/>
      <c r="F21" s="739"/>
      <c r="G21" s="739"/>
      <c r="H21" s="739"/>
      <c r="I21" s="739"/>
      <c r="J21" s="740"/>
      <c r="K21" s="402" t="s">
        <v>1120</v>
      </c>
      <c r="L21" s="414"/>
      <c r="M21" s="404" t="s">
        <v>1121</v>
      </c>
      <c r="N21" s="412"/>
    </row>
    <row r="22" spans="1:14" ht="29.25" customHeight="1" outlineLevel="1">
      <c r="A22" s="730" t="s">
        <v>1285</v>
      </c>
      <c r="B22" s="731"/>
      <c r="C22" s="731"/>
      <c r="D22" s="731"/>
      <c r="E22" s="731"/>
      <c r="F22" s="731"/>
      <c r="G22" s="731"/>
      <c r="H22" s="731"/>
      <c r="I22" s="731"/>
      <c r="J22" s="732"/>
      <c r="K22" s="402" t="s">
        <v>1122</v>
      </c>
      <c r="L22" s="413"/>
      <c r="M22" s="404" t="s">
        <v>1123</v>
      </c>
      <c r="N22" s="411"/>
    </row>
    <row r="23" spans="1:14" outlineLevel="1">
      <c r="A23" s="733" t="s">
        <v>1286</v>
      </c>
      <c r="B23" s="733"/>
      <c r="C23" s="733"/>
      <c r="D23" s="733"/>
      <c r="E23" s="733"/>
      <c r="F23" s="733"/>
      <c r="G23" s="733"/>
      <c r="H23" s="733"/>
      <c r="I23" s="733"/>
      <c r="J23" s="733"/>
      <c r="K23" s="402" t="s">
        <v>1099</v>
      </c>
      <c r="L23" s="414"/>
      <c r="M23" s="734"/>
      <c r="N23" s="735"/>
    </row>
    <row r="24" spans="1:14" outlineLevel="1">
      <c r="A24" s="725" t="s">
        <v>1287</v>
      </c>
      <c r="B24" s="725"/>
      <c r="C24" s="725"/>
      <c r="D24" s="725"/>
      <c r="E24" s="725"/>
      <c r="F24" s="725"/>
      <c r="G24" s="725"/>
      <c r="H24" s="725"/>
      <c r="I24" s="725"/>
      <c r="J24" s="725"/>
      <c r="K24" s="725"/>
      <c r="L24" s="725"/>
      <c r="M24" s="725"/>
      <c r="N24" s="725"/>
    </row>
    <row r="25" spans="1:14" outlineLevel="1">
      <c r="A25" s="736" t="s">
        <v>1070</v>
      </c>
      <c r="B25" s="736"/>
      <c r="C25" s="736"/>
      <c r="D25" s="736"/>
      <c r="E25" s="736"/>
      <c r="F25" s="736"/>
      <c r="G25" s="736"/>
      <c r="H25" s="736"/>
      <c r="I25" s="736"/>
      <c r="J25" s="736"/>
      <c r="K25" s="406" t="s">
        <v>1071</v>
      </c>
      <c r="L25" s="409"/>
      <c r="M25" s="404" t="s">
        <v>1072</v>
      </c>
      <c r="N25" s="410"/>
    </row>
    <row r="26" spans="1:14" outlineLevel="1">
      <c r="A26" s="737" t="s">
        <v>1288</v>
      </c>
      <c r="B26" s="737"/>
      <c r="C26" s="737"/>
      <c r="D26" s="737"/>
      <c r="E26" s="737"/>
      <c r="F26" s="737"/>
      <c r="G26" s="737"/>
      <c r="H26" s="737"/>
      <c r="I26" s="737"/>
      <c r="J26" s="737"/>
      <c r="K26" s="406" t="s">
        <v>1289</v>
      </c>
      <c r="L26" s="407"/>
      <c r="M26" s="404" t="s">
        <v>1290</v>
      </c>
      <c r="N26" s="408"/>
    </row>
    <row r="27" spans="1:14" outlineLevel="1">
      <c r="A27" s="719" t="s">
        <v>1073</v>
      </c>
      <c r="B27" s="719"/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</row>
    <row r="28" spans="1:14" outlineLevel="1">
      <c r="A28" s="720" t="s">
        <v>776</v>
      </c>
      <c r="B28" s="720"/>
      <c r="C28" s="722" t="s">
        <v>1074</v>
      </c>
      <c r="D28" s="722"/>
      <c r="E28" s="722"/>
      <c r="F28" s="722"/>
      <c r="G28" s="722"/>
      <c r="H28" s="722"/>
      <c r="I28" s="722"/>
      <c r="J28" s="722"/>
      <c r="K28" s="406" t="s">
        <v>1075</v>
      </c>
      <c r="L28" s="409"/>
      <c r="M28" s="404" t="s">
        <v>1076</v>
      </c>
      <c r="N28" s="410"/>
    </row>
    <row r="29" spans="1:14" outlineLevel="1">
      <c r="A29" s="720" t="s">
        <v>776</v>
      </c>
      <c r="B29" s="720"/>
      <c r="C29" s="721" t="s">
        <v>1077</v>
      </c>
      <c r="D29" s="721"/>
      <c r="E29" s="721"/>
      <c r="F29" s="721"/>
      <c r="G29" s="721"/>
      <c r="H29" s="721"/>
      <c r="I29" s="721"/>
      <c r="J29" s="721"/>
      <c r="K29" s="406" t="s">
        <v>1078</v>
      </c>
      <c r="L29" s="407"/>
      <c r="M29" s="404" t="s">
        <v>1079</v>
      </c>
      <c r="N29" s="408"/>
    </row>
    <row r="30" spans="1:14" outlineLevel="1">
      <c r="A30" s="725" t="s">
        <v>1291</v>
      </c>
      <c r="B30" s="725"/>
      <c r="C30" s="725"/>
      <c r="D30" s="725"/>
      <c r="E30" s="725"/>
      <c r="F30" s="725"/>
      <c r="G30" s="725"/>
      <c r="H30" s="725"/>
      <c r="I30" s="725"/>
      <c r="J30" s="725"/>
      <c r="K30" s="725"/>
      <c r="L30" s="725"/>
      <c r="M30" s="725"/>
      <c r="N30" s="725"/>
    </row>
    <row r="31" spans="1:14" outlineLevel="1">
      <c r="A31" s="745" t="s">
        <v>1082</v>
      </c>
      <c r="B31" s="745"/>
      <c r="C31" s="745"/>
      <c r="D31" s="745"/>
      <c r="E31" s="745"/>
      <c r="F31" s="745"/>
      <c r="G31" s="745"/>
      <c r="H31" s="745"/>
      <c r="I31" s="745"/>
      <c r="J31" s="745"/>
      <c r="K31" s="402" t="s">
        <v>1083</v>
      </c>
      <c r="L31" s="413"/>
      <c r="M31" s="404" t="s">
        <v>1084</v>
      </c>
      <c r="N31" s="410"/>
    </row>
    <row r="32" spans="1:14" outlineLevel="1">
      <c r="A32" s="733" t="s">
        <v>1085</v>
      </c>
      <c r="B32" s="733"/>
      <c r="C32" s="733"/>
      <c r="D32" s="733"/>
      <c r="E32" s="733"/>
      <c r="F32" s="733"/>
      <c r="G32" s="733"/>
      <c r="H32" s="733"/>
      <c r="I32" s="733"/>
      <c r="J32" s="733"/>
      <c r="K32" s="402" t="s">
        <v>1086</v>
      </c>
      <c r="L32" s="407"/>
      <c r="M32" s="404" t="s">
        <v>1087</v>
      </c>
      <c r="N32" s="412"/>
    </row>
    <row r="33" spans="1:14" outlineLevel="1">
      <c r="A33" s="729" t="s">
        <v>1292</v>
      </c>
      <c r="B33" s="729"/>
      <c r="C33" s="729"/>
      <c r="D33" s="729"/>
      <c r="E33" s="729"/>
      <c r="F33" s="729"/>
      <c r="G33" s="729"/>
      <c r="H33" s="729"/>
      <c r="I33" s="729"/>
      <c r="J33" s="729"/>
      <c r="K33" s="402" t="s">
        <v>1293</v>
      </c>
      <c r="L33" s="413"/>
      <c r="M33" s="734"/>
      <c r="N33" s="735"/>
    </row>
    <row r="34" spans="1:14" outlineLevel="1">
      <c r="A34" s="719" t="s">
        <v>1294</v>
      </c>
      <c r="B34" s="719"/>
      <c r="C34" s="719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</row>
    <row r="35" spans="1:14" outlineLevel="1">
      <c r="A35" s="720" t="s">
        <v>776</v>
      </c>
      <c r="B35" s="720"/>
      <c r="C35" s="741" t="s">
        <v>889</v>
      </c>
      <c r="D35" s="741"/>
      <c r="E35" s="741"/>
      <c r="F35" s="741"/>
      <c r="G35" s="741"/>
      <c r="H35" s="741"/>
      <c r="I35" s="741"/>
      <c r="J35" s="742"/>
      <c r="K35" s="402" t="s">
        <v>1088</v>
      </c>
      <c r="L35" s="414"/>
      <c r="M35" s="404" t="s">
        <v>1089</v>
      </c>
      <c r="N35" s="408"/>
    </row>
    <row r="36" spans="1:14" outlineLevel="1">
      <c r="A36" s="720" t="s">
        <v>776</v>
      </c>
      <c r="B36" s="720"/>
      <c r="C36" s="743" t="s">
        <v>893</v>
      </c>
      <c r="D36" s="743"/>
      <c r="E36" s="743"/>
      <c r="F36" s="743"/>
      <c r="G36" s="743"/>
      <c r="H36" s="743"/>
      <c r="I36" s="743"/>
      <c r="J36" s="744"/>
      <c r="K36" s="402" t="s">
        <v>1090</v>
      </c>
      <c r="L36" s="413"/>
      <c r="M36" s="404" t="s">
        <v>1091</v>
      </c>
      <c r="N36" s="410"/>
    </row>
    <row r="37" spans="1:14" outlineLevel="1">
      <c r="A37" s="720" t="s">
        <v>776</v>
      </c>
      <c r="B37" s="720"/>
      <c r="C37" s="741" t="s">
        <v>895</v>
      </c>
      <c r="D37" s="741"/>
      <c r="E37" s="741"/>
      <c r="F37" s="741"/>
      <c r="G37" s="741"/>
      <c r="H37" s="741"/>
      <c r="I37" s="741"/>
      <c r="J37" s="742"/>
      <c r="K37" s="402" t="s">
        <v>1092</v>
      </c>
      <c r="L37" s="414"/>
      <c r="M37" s="404" t="s">
        <v>1093</v>
      </c>
      <c r="N37" s="408"/>
    </row>
    <row r="38" spans="1:14" outlineLevel="1">
      <c r="A38" s="720" t="s">
        <v>776</v>
      </c>
      <c r="B38" s="720"/>
      <c r="C38" s="743" t="s">
        <v>896</v>
      </c>
      <c r="D38" s="743"/>
      <c r="E38" s="743"/>
      <c r="F38" s="743"/>
      <c r="G38" s="743"/>
      <c r="H38" s="743"/>
      <c r="I38" s="743"/>
      <c r="J38" s="744"/>
      <c r="K38" s="402" t="s">
        <v>1094</v>
      </c>
      <c r="L38" s="413"/>
      <c r="M38" s="404" t="s">
        <v>1095</v>
      </c>
      <c r="N38" s="410"/>
    </row>
    <row r="39" spans="1:14" outlineLevel="1">
      <c r="A39" s="720" t="s">
        <v>776</v>
      </c>
      <c r="B39" s="720"/>
      <c r="C39" s="741" t="s">
        <v>897</v>
      </c>
      <c r="D39" s="741"/>
      <c r="E39" s="741"/>
      <c r="F39" s="741"/>
      <c r="G39" s="741"/>
      <c r="H39" s="741"/>
      <c r="I39" s="741"/>
      <c r="J39" s="742"/>
      <c r="K39" s="402" t="s">
        <v>1096</v>
      </c>
      <c r="L39" s="414"/>
      <c r="M39" s="404" t="s">
        <v>1097</v>
      </c>
      <c r="N39" s="408"/>
    </row>
    <row r="40" spans="1:14" outlineLevel="1">
      <c r="A40" s="720" t="s">
        <v>776</v>
      </c>
      <c r="B40" s="720"/>
      <c r="C40" s="743" t="s">
        <v>1295</v>
      </c>
      <c r="D40" s="743"/>
      <c r="E40" s="743"/>
      <c r="F40" s="743"/>
      <c r="G40" s="743"/>
      <c r="H40" s="743"/>
      <c r="I40" s="743"/>
      <c r="J40" s="744"/>
      <c r="K40" s="402" t="s">
        <v>1296</v>
      </c>
      <c r="L40" s="413"/>
      <c r="M40" s="404" t="s">
        <v>1297</v>
      </c>
      <c r="N40" s="410"/>
    </row>
    <row r="41" spans="1:14" outlineLevel="1">
      <c r="A41" s="746" t="s">
        <v>776</v>
      </c>
      <c r="B41" s="746"/>
      <c r="C41" s="741" t="s">
        <v>898</v>
      </c>
      <c r="D41" s="741"/>
      <c r="E41" s="741"/>
      <c r="F41" s="741"/>
      <c r="G41" s="741"/>
      <c r="H41" s="741"/>
      <c r="I41" s="741"/>
      <c r="J41" s="742"/>
      <c r="K41" s="402" t="s">
        <v>1098</v>
      </c>
      <c r="L41" s="414"/>
      <c r="M41" s="734"/>
      <c r="N41" s="735"/>
    </row>
    <row r="42" spans="1:14" ht="32.25" customHeight="1" outlineLevel="1">
      <c r="A42" s="729" t="s">
        <v>1298</v>
      </c>
      <c r="B42" s="729"/>
      <c r="C42" s="729"/>
      <c r="D42" s="729"/>
      <c r="E42" s="729"/>
      <c r="F42" s="729"/>
      <c r="G42" s="729"/>
      <c r="H42" s="729"/>
      <c r="I42" s="729"/>
      <c r="J42" s="729"/>
      <c r="K42" s="402" t="s">
        <v>1100</v>
      </c>
      <c r="L42" s="413"/>
      <c r="M42" s="404" t="s">
        <v>1101</v>
      </c>
      <c r="N42" s="410"/>
    </row>
    <row r="43" spans="1:14" ht="24.75" customHeight="1" outlineLevel="1">
      <c r="A43" s="733" t="s">
        <v>1299</v>
      </c>
      <c r="B43" s="733"/>
      <c r="C43" s="733"/>
      <c r="D43" s="733"/>
      <c r="E43" s="733"/>
      <c r="F43" s="733"/>
      <c r="G43" s="733"/>
      <c r="H43" s="733"/>
      <c r="I43" s="733"/>
      <c r="J43" s="733"/>
      <c r="K43" s="402" t="s">
        <v>1102</v>
      </c>
      <c r="L43" s="414"/>
      <c r="M43" s="404" t="s">
        <v>1103</v>
      </c>
      <c r="N43" s="408"/>
    </row>
    <row r="44" spans="1:14" outlineLevel="1">
      <c r="A44" s="725" t="s">
        <v>1300</v>
      </c>
      <c r="B44" s="725"/>
      <c r="C44" s="725"/>
      <c r="D44" s="725"/>
      <c r="E44" s="725"/>
      <c r="F44" s="725"/>
      <c r="G44" s="725"/>
      <c r="H44" s="725"/>
      <c r="I44" s="725"/>
      <c r="J44" s="725"/>
      <c r="K44" s="725"/>
      <c r="L44" s="725"/>
      <c r="M44" s="725"/>
      <c r="N44" s="725"/>
    </row>
    <row r="45" spans="1:14" outlineLevel="1">
      <c r="A45" s="718" t="s">
        <v>1301</v>
      </c>
      <c r="B45" s="718"/>
      <c r="C45" s="718"/>
      <c r="D45" s="718"/>
      <c r="E45" s="718"/>
      <c r="F45" s="718"/>
      <c r="G45" s="718"/>
      <c r="H45" s="718"/>
      <c r="I45" s="718"/>
      <c r="J45" s="718"/>
      <c r="K45" s="402" t="s">
        <v>1104</v>
      </c>
      <c r="L45" s="403"/>
      <c r="M45" s="404" t="s">
        <v>1105</v>
      </c>
      <c r="N45" s="411"/>
    </row>
    <row r="46" spans="1:14" outlineLevel="1">
      <c r="A46" s="725" t="s">
        <v>1302</v>
      </c>
      <c r="B46" s="725"/>
      <c r="C46" s="725"/>
      <c r="D46" s="725"/>
      <c r="E46" s="725"/>
      <c r="F46" s="725"/>
      <c r="G46" s="725"/>
      <c r="H46" s="725"/>
      <c r="I46" s="725"/>
      <c r="J46" s="725"/>
      <c r="K46" s="725"/>
      <c r="L46" s="725"/>
      <c r="M46" s="725"/>
      <c r="N46" s="725"/>
    </row>
    <row r="47" spans="1:14" outlineLevel="1">
      <c r="A47" s="751" t="s">
        <v>1259</v>
      </c>
      <c r="B47" s="751"/>
      <c r="C47" s="751"/>
      <c r="D47" s="751"/>
      <c r="E47" s="751"/>
      <c r="F47" s="751"/>
      <c r="G47" s="752" t="s">
        <v>1303</v>
      </c>
      <c r="H47" s="752"/>
      <c r="I47" s="402" t="s">
        <v>1304</v>
      </c>
      <c r="J47" s="415"/>
      <c r="K47" s="402" t="s">
        <v>1305</v>
      </c>
      <c r="L47" s="413"/>
      <c r="M47" s="404" t="s">
        <v>1306</v>
      </c>
      <c r="N47" s="405"/>
    </row>
    <row r="48" spans="1:14" outlineLevel="1">
      <c r="A48" s="719" t="s">
        <v>1106</v>
      </c>
      <c r="B48" s="719"/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</row>
    <row r="49" spans="1:14" outlineLevel="1">
      <c r="A49" s="720" t="s">
        <v>776</v>
      </c>
      <c r="B49" s="720"/>
      <c r="C49" s="750" t="s">
        <v>1107</v>
      </c>
      <c r="D49" s="750"/>
      <c r="E49" s="750"/>
      <c r="F49" s="750"/>
      <c r="G49" s="750"/>
      <c r="H49" s="750"/>
      <c r="I49" s="750"/>
      <c r="J49" s="750"/>
      <c r="K49" s="402" t="s">
        <v>1108</v>
      </c>
      <c r="L49" s="414"/>
      <c r="M49" s="404" t="s">
        <v>1109</v>
      </c>
      <c r="N49" s="412"/>
    </row>
    <row r="50" spans="1:14" outlineLevel="1">
      <c r="A50" s="720" t="s">
        <v>776</v>
      </c>
      <c r="B50" s="720"/>
      <c r="C50" s="753" t="s">
        <v>1110</v>
      </c>
      <c r="D50" s="753"/>
      <c r="E50" s="753"/>
      <c r="F50" s="753"/>
      <c r="G50" s="753"/>
      <c r="H50" s="753"/>
      <c r="I50" s="753"/>
      <c r="J50" s="753"/>
      <c r="K50" s="402" t="s">
        <v>1111</v>
      </c>
      <c r="L50" s="413"/>
      <c r="M50" s="404" t="s">
        <v>1112</v>
      </c>
      <c r="N50" s="411"/>
    </row>
    <row r="51" spans="1:14" outlineLevel="1">
      <c r="A51" s="733" t="s">
        <v>944</v>
      </c>
      <c r="B51" s="733"/>
      <c r="C51" s="733"/>
      <c r="D51" s="733"/>
      <c r="E51" s="733"/>
      <c r="F51" s="733"/>
      <c r="G51" s="733"/>
      <c r="H51" s="733"/>
      <c r="I51" s="733"/>
      <c r="J51" s="733"/>
      <c r="K51" s="402" t="s">
        <v>1307</v>
      </c>
      <c r="L51" s="414"/>
      <c r="M51" s="404" t="s">
        <v>1308</v>
      </c>
      <c r="N51" s="408"/>
    </row>
    <row r="52" spans="1:14" outlineLevel="1">
      <c r="A52" s="747" t="s">
        <v>1261</v>
      </c>
      <c r="B52" s="743"/>
      <c r="C52" s="743"/>
      <c r="D52" s="743"/>
      <c r="E52" s="743"/>
      <c r="F52" s="743"/>
      <c r="G52" s="743"/>
      <c r="H52" s="743"/>
      <c r="I52" s="743"/>
      <c r="J52" s="744"/>
      <c r="K52" s="402" t="s">
        <v>1129</v>
      </c>
      <c r="L52" s="413"/>
      <c r="M52" s="404" t="s">
        <v>1130</v>
      </c>
      <c r="N52" s="410"/>
    </row>
    <row r="53" spans="1:14" outlineLevel="1">
      <c r="A53" s="719" t="s">
        <v>1119</v>
      </c>
      <c r="B53" s="719"/>
      <c r="C53" s="719"/>
      <c r="D53" s="719"/>
      <c r="E53" s="719"/>
      <c r="F53" s="719"/>
      <c r="G53" s="719"/>
      <c r="H53" s="719"/>
      <c r="I53" s="719"/>
      <c r="J53" s="719"/>
      <c r="K53" s="719"/>
      <c r="L53" s="719"/>
      <c r="M53" s="719"/>
      <c r="N53" s="719"/>
    </row>
    <row r="54" spans="1:14" outlineLevel="1">
      <c r="A54" s="748" t="s">
        <v>776</v>
      </c>
      <c r="B54" s="749"/>
      <c r="C54" s="750" t="s">
        <v>1124</v>
      </c>
      <c r="D54" s="750"/>
      <c r="E54" s="750"/>
      <c r="F54" s="750"/>
      <c r="G54" s="750"/>
      <c r="H54" s="750"/>
      <c r="I54" s="750"/>
      <c r="J54" s="750"/>
      <c r="K54" s="402" t="s">
        <v>1125</v>
      </c>
      <c r="L54" s="414"/>
      <c r="M54" s="404" t="s">
        <v>1126</v>
      </c>
      <c r="N54" s="412"/>
    </row>
    <row r="55" spans="1:14" outlineLevel="1">
      <c r="A55" s="748" t="s">
        <v>776</v>
      </c>
      <c r="B55" s="749"/>
      <c r="C55" s="750" t="s">
        <v>1309</v>
      </c>
      <c r="D55" s="750"/>
      <c r="E55" s="750"/>
      <c r="F55" s="750"/>
      <c r="G55" s="750"/>
      <c r="H55" s="750"/>
      <c r="I55" s="750"/>
      <c r="J55" s="750"/>
      <c r="K55" s="402" t="s">
        <v>1127</v>
      </c>
      <c r="L55" s="414"/>
      <c r="M55" s="404" t="s">
        <v>1128</v>
      </c>
      <c r="N55" s="408"/>
    </row>
    <row r="56" spans="1:14" outlineLevel="1">
      <c r="A56" s="725" t="s">
        <v>1310</v>
      </c>
      <c r="B56" s="725"/>
      <c r="C56" s="725"/>
      <c r="D56" s="725"/>
      <c r="E56" s="725"/>
      <c r="F56" s="725"/>
      <c r="G56" s="725"/>
      <c r="H56" s="725"/>
      <c r="I56" s="725"/>
      <c r="J56" s="725"/>
      <c r="K56" s="725"/>
      <c r="L56" s="725"/>
      <c r="M56" s="725"/>
      <c r="N56" s="725"/>
    </row>
    <row r="57" spans="1:14" outlineLevel="1">
      <c r="A57" s="758" t="s">
        <v>1311</v>
      </c>
      <c r="B57" s="759"/>
      <c r="C57" s="759"/>
      <c r="D57" s="759"/>
      <c r="E57" s="759"/>
      <c r="F57" s="759"/>
      <c r="G57" s="759"/>
      <c r="H57" s="759"/>
      <c r="I57" s="727" t="s">
        <v>1312</v>
      </c>
      <c r="J57" s="727"/>
      <c r="K57" s="760"/>
      <c r="L57" s="761"/>
      <c r="M57" s="761"/>
      <c r="N57" s="762"/>
    </row>
    <row r="58" spans="1:14" ht="15" customHeight="1" outlineLevel="1">
      <c r="A58" s="754"/>
      <c r="B58" s="754"/>
      <c r="C58" s="757" t="s">
        <v>923</v>
      </c>
      <c r="D58" s="757"/>
      <c r="E58" s="757"/>
      <c r="F58" s="757"/>
      <c r="G58" s="757"/>
      <c r="H58" s="752"/>
      <c r="I58" s="402" t="s">
        <v>1116</v>
      </c>
      <c r="J58" s="416"/>
      <c r="K58" s="402" t="s">
        <v>1117</v>
      </c>
      <c r="L58" s="413"/>
      <c r="M58" s="404" t="s">
        <v>1118</v>
      </c>
      <c r="N58" s="410"/>
    </row>
    <row r="59" spans="1:14" ht="15" customHeight="1" outlineLevel="1">
      <c r="A59" s="754"/>
      <c r="B59" s="754"/>
      <c r="C59" s="755" t="s">
        <v>921</v>
      </c>
      <c r="D59" s="755"/>
      <c r="E59" s="755"/>
      <c r="F59" s="755"/>
      <c r="G59" s="755"/>
      <c r="H59" s="756"/>
      <c r="I59" s="402" t="s">
        <v>1113</v>
      </c>
      <c r="J59" s="417"/>
      <c r="K59" s="402" t="s">
        <v>1114</v>
      </c>
      <c r="L59" s="414"/>
      <c r="M59" s="404" t="s">
        <v>1115</v>
      </c>
      <c r="N59" s="408"/>
    </row>
    <row r="60" spans="1:14" ht="15" customHeight="1" outlineLevel="1">
      <c r="A60" s="754"/>
      <c r="B60" s="754"/>
      <c r="C60" s="757" t="s">
        <v>1313</v>
      </c>
      <c r="D60" s="757"/>
      <c r="E60" s="757"/>
      <c r="F60" s="757"/>
      <c r="G60" s="757"/>
      <c r="H60" s="752"/>
      <c r="I60" s="402" t="s">
        <v>1314</v>
      </c>
      <c r="J60" s="416"/>
      <c r="K60" s="402" t="s">
        <v>1315</v>
      </c>
      <c r="L60" s="413"/>
      <c r="M60" s="404" t="s">
        <v>1316</v>
      </c>
      <c r="N60" s="410"/>
    </row>
    <row r="61" spans="1:14" ht="15" customHeight="1" outlineLevel="1">
      <c r="A61" s="754"/>
      <c r="B61" s="754"/>
      <c r="C61" s="755" t="s">
        <v>1317</v>
      </c>
      <c r="D61" s="755"/>
      <c r="E61" s="755"/>
      <c r="F61" s="755"/>
      <c r="G61" s="755"/>
      <c r="H61" s="756"/>
      <c r="I61" s="402" t="s">
        <v>1318</v>
      </c>
      <c r="J61" s="417"/>
      <c r="K61" s="402" t="s">
        <v>1319</v>
      </c>
      <c r="L61" s="414"/>
      <c r="M61" s="404" t="s">
        <v>1320</v>
      </c>
      <c r="N61" s="408"/>
    </row>
    <row r="62" spans="1:14" ht="15" customHeight="1" outlineLevel="1">
      <c r="A62" s="754"/>
      <c r="B62" s="754"/>
      <c r="C62" s="757" t="s">
        <v>1321</v>
      </c>
      <c r="D62" s="757"/>
      <c r="E62" s="757"/>
      <c r="F62" s="757"/>
      <c r="G62" s="757"/>
      <c r="H62" s="752"/>
      <c r="I62" s="402" t="s">
        <v>1322</v>
      </c>
      <c r="J62" s="416"/>
      <c r="K62" s="402" t="s">
        <v>1323</v>
      </c>
      <c r="L62" s="413"/>
      <c r="M62" s="404" t="s">
        <v>1324</v>
      </c>
      <c r="N62" s="410"/>
    </row>
    <row r="63" spans="1:14" ht="15" customHeight="1" outlineLevel="1">
      <c r="A63" s="754"/>
      <c r="B63" s="754"/>
      <c r="C63" s="755" t="s">
        <v>1325</v>
      </c>
      <c r="D63" s="755"/>
      <c r="E63" s="755"/>
      <c r="F63" s="755"/>
      <c r="G63" s="755"/>
      <c r="H63" s="756"/>
      <c r="I63" s="402" t="s">
        <v>1326</v>
      </c>
      <c r="J63" s="417"/>
      <c r="K63" s="402" t="s">
        <v>1327</v>
      </c>
      <c r="L63" s="414"/>
      <c r="M63" s="404" t="s">
        <v>1328</v>
      </c>
      <c r="N63" s="408"/>
    </row>
    <row r="64" spans="1:14" ht="15" customHeight="1" outlineLevel="1">
      <c r="A64" s="765"/>
      <c r="B64" s="765"/>
      <c r="C64" s="757" t="s">
        <v>1329</v>
      </c>
      <c r="D64" s="757"/>
      <c r="E64" s="757"/>
      <c r="F64" s="757"/>
      <c r="G64" s="757"/>
      <c r="H64" s="752"/>
      <c r="I64" s="402" t="s">
        <v>1330</v>
      </c>
      <c r="J64" s="416"/>
      <c r="K64" s="402" t="s">
        <v>1331</v>
      </c>
      <c r="L64" s="413"/>
      <c r="M64" s="404" t="s">
        <v>1332</v>
      </c>
      <c r="N64" s="410"/>
    </row>
    <row r="65" spans="1:14" outlineLevel="1">
      <c r="A65" s="763" t="s">
        <v>1131</v>
      </c>
      <c r="B65" s="763"/>
      <c r="C65" s="763"/>
      <c r="D65" s="763"/>
      <c r="E65" s="763"/>
      <c r="F65" s="763"/>
      <c r="G65" s="763"/>
      <c r="H65" s="763"/>
      <c r="I65" s="763"/>
      <c r="J65" s="763"/>
      <c r="K65" s="418" t="s">
        <v>1132</v>
      </c>
      <c r="L65" s="419"/>
      <c r="M65" s="418" t="s">
        <v>1133</v>
      </c>
      <c r="N65" s="420"/>
    </row>
    <row r="66" spans="1:14">
      <c r="A66" s="764"/>
      <c r="B66" s="764"/>
      <c r="C66" s="764"/>
      <c r="D66" s="764"/>
      <c r="E66" s="764"/>
      <c r="F66" s="764"/>
      <c r="G66" s="764"/>
      <c r="H66" s="764"/>
      <c r="I66" s="764"/>
      <c r="J66" s="764"/>
      <c r="K66" s="764"/>
      <c r="L66" s="764"/>
      <c r="M66" s="764"/>
      <c r="N66" s="764"/>
    </row>
    <row r="67" spans="1:14" ht="15.75" outlineLevel="1">
      <c r="A67" s="724" t="s">
        <v>1134</v>
      </c>
      <c r="B67" s="724"/>
      <c r="C67" s="724"/>
      <c r="D67" s="724"/>
      <c r="E67" s="724"/>
      <c r="F67" s="724"/>
      <c r="G67" s="724"/>
      <c r="H67" s="724"/>
      <c r="I67" s="724"/>
      <c r="J67" s="724"/>
      <c r="K67" s="724"/>
      <c r="L67" s="724"/>
      <c r="M67" s="724"/>
      <c r="N67" s="724"/>
    </row>
    <row r="68" spans="1:14" outlineLevel="1">
      <c r="A68" s="726"/>
      <c r="B68" s="726"/>
      <c r="C68" s="726"/>
      <c r="D68" s="726"/>
      <c r="E68" s="726"/>
      <c r="F68" s="726"/>
      <c r="G68" s="726"/>
      <c r="H68" s="726"/>
      <c r="I68" s="726"/>
      <c r="J68" s="726"/>
      <c r="K68" s="727" t="s">
        <v>1041</v>
      </c>
      <c r="L68" s="727"/>
      <c r="M68" s="728" t="s">
        <v>1042</v>
      </c>
      <c r="N68" s="728"/>
    </row>
    <row r="69" spans="1:14" outlineLevel="1">
      <c r="A69" s="767" t="s">
        <v>1135</v>
      </c>
      <c r="B69" s="767"/>
      <c r="C69" s="767"/>
      <c r="D69" s="767"/>
      <c r="E69" s="767"/>
      <c r="F69" s="767"/>
      <c r="G69" s="767"/>
      <c r="H69" s="767"/>
      <c r="I69" s="767"/>
      <c r="J69" s="767"/>
      <c r="K69" s="767"/>
      <c r="L69" s="767"/>
      <c r="M69" s="767"/>
      <c r="N69" s="767"/>
    </row>
    <row r="70" spans="1:14" outlineLevel="1">
      <c r="A70" s="754" t="s">
        <v>1333</v>
      </c>
      <c r="B70" s="754"/>
      <c r="C70" s="722" t="s">
        <v>1136</v>
      </c>
      <c r="D70" s="722"/>
      <c r="E70" s="722"/>
      <c r="F70" s="722"/>
      <c r="G70" s="722"/>
      <c r="H70" s="722"/>
      <c r="I70" s="722"/>
      <c r="J70" s="722"/>
      <c r="K70" s="402" t="s">
        <v>779</v>
      </c>
      <c r="L70" s="413"/>
      <c r="M70" s="404" t="s">
        <v>1137</v>
      </c>
      <c r="N70" s="410"/>
    </row>
    <row r="71" spans="1:14" outlineLevel="1">
      <c r="A71" s="754" t="s">
        <v>1333</v>
      </c>
      <c r="B71" s="754"/>
      <c r="C71" s="721" t="s">
        <v>1138</v>
      </c>
      <c r="D71" s="721"/>
      <c r="E71" s="721"/>
      <c r="F71" s="721"/>
      <c r="G71" s="721"/>
      <c r="H71" s="721"/>
      <c r="I71" s="721"/>
      <c r="J71" s="721"/>
      <c r="K71" s="402" t="s">
        <v>784</v>
      </c>
      <c r="L71" s="414"/>
      <c r="M71" s="404" t="s">
        <v>794</v>
      </c>
      <c r="N71" s="408"/>
    </row>
    <row r="72" spans="1:14" outlineLevel="1">
      <c r="A72" s="754" t="s">
        <v>1333</v>
      </c>
      <c r="B72" s="754"/>
      <c r="C72" s="722" t="s">
        <v>1139</v>
      </c>
      <c r="D72" s="722"/>
      <c r="E72" s="722"/>
      <c r="F72" s="722"/>
      <c r="G72" s="722"/>
      <c r="H72" s="722"/>
      <c r="I72" s="722"/>
      <c r="J72" s="722"/>
      <c r="K72" s="402" t="s">
        <v>786</v>
      </c>
      <c r="L72" s="413"/>
      <c r="M72" s="404" t="s">
        <v>795</v>
      </c>
      <c r="N72" s="410"/>
    </row>
    <row r="73" spans="1:14" outlineLevel="1">
      <c r="A73" s="754" t="s">
        <v>1333</v>
      </c>
      <c r="B73" s="754"/>
      <c r="C73" s="721" t="s">
        <v>1334</v>
      </c>
      <c r="D73" s="721"/>
      <c r="E73" s="721"/>
      <c r="F73" s="721"/>
      <c r="G73" s="721"/>
      <c r="H73" s="721"/>
      <c r="I73" s="721"/>
      <c r="J73" s="721"/>
      <c r="K73" s="402" t="s">
        <v>1335</v>
      </c>
      <c r="L73" s="414"/>
      <c r="M73" s="766"/>
      <c r="N73" s="766"/>
    </row>
    <row r="74" spans="1:14" outlineLevel="1">
      <c r="A74" s="754" t="s">
        <v>1333</v>
      </c>
      <c r="B74" s="754"/>
      <c r="C74" s="722" t="s">
        <v>1336</v>
      </c>
      <c r="D74" s="722"/>
      <c r="E74" s="722"/>
      <c r="F74" s="722"/>
      <c r="G74" s="722"/>
      <c r="H74" s="722"/>
      <c r="I74" s="722"/>
      <c r="J74" s="722"/>
      <c r="K74" s="402" t="s">
        <v>1337</v>
      </c>
      <c r="L74" s="413"/>
      <c r="M74" s="404" t="s">
        <v>1338</v>
      </c>
      <c r="N74" s="410"/>
    </row>
    <row r="75" spans="1:14" outlineLevel="1">
      <c r="A75" s="754" t="s">
        <v>1333</v>
      </c>
      <c r="B75" s="754"/>
      <c r="C75" s="721" t="s">
        <v>1339</v>
      </c>
      <c r="D75" s="721"/>
      <c r="E75" s="721"/>
      <c r="F75" s="721"/>
      <c r="G75" s="721"/>
      <c r="H75" s="721"/>
      <c r="I75" s="721"/>
      <c r="J75" s="721"/>
      <c r="K75" s="402" t="s">
        <v>1340</v>
      </c>
      <c r="L75" s="414"/>
      <c r="M75" s="404" t="s">
        <v>1341</v>
      </c>
      <c r="N75" s="408"/>
    </row>
    <row r="76" spans="1:14" outlineLevel="1">
      <c r="A76" s="754" t="s">
        <v>1333</v>
      </c>
      <c r="B76" s="754"/>
      <c r="C76" s="722" t="s">
        <v>1140</v>
      </c>
      <c r="D76" s="722"/>
      <c r="E76" s="722"/>
      <c r="F76" s="722"/>
      <c r="G76" s="722"/>
      <c r="H76" s="722"/>
      <c r="I76" s="722"/>
      <c r="J76" s="722"/>
      <c r="K76" s="402" t="s">
        <v>1141</v>
      </c>
      <c r="L76" s="413"/>
      <c r="M76" s="404" t="s">
        <v>1142</v>
      </c>
      <c r="N76" s="410"/>
    </row>
    <row r="77" spans="1:14" outlineLevel="1">
      <c r="A77" s="754" t="s">
        <v>1333</v>
      </c>
      <c r="B77" s="754"/>
      <c r="C77" s="721" t="s">
        <v>1342</v>
      </c>
      <c r="D77" s="721"/>
      <c r="E77" s="721"/>
      <c r="F77" s="721"/>
      <c r="G77" s="721"/>
      <c r="H77" s="721"/>
      <c r="I77" s="721"/>
      <c r="J77" s="721"/>
      <c r="K77" s="402" t="s">
        <v>1143</v>
      </c>
      <c r="L77" s="414"/>
      <c r="M77" s="404" t="s">
        <v>1144</v>
      </c>
      <c r="N77" s="408"/>
    </row>
    <row r="78" spans="1:14" outlineLevel="1">
      <c r="A78" s="754" t="s">
        <v>1333</v>
      </c>
      <c r="B78" s="754"/>
      <c r="C78" s="722" t="s">
        <v>1145</v>
      </c>
      <c r="D78" s="722"/>
      <c r="E78" s="722"/>
      <c r="F78" s="722"/>
      <c r="G78" s="722"/>
      <c r="H78" s="722"/>
      <c r="I78" s="722"/>
      <c r="J78" s="722"/>
      <c r="K78" s="402" t="s">
        <v>1146</v>
      </c>
      <c r="L78" s="413"/>
      <c r="M78" s="404" t="s">
        <v>1147</v>
      </c>
      <c r="N78" s="410"/>
    </row>
    <row r="79" spans="1:14" s="421" customFormat="1" ht="12.75" outlineLevel="1">
      <c r="A79" s="754" t="s">
        <v>1333</v>
      </c>
      <c r="B79" s="754"/>
      <c r="C79" s="721" t="s">
        <v>1022</v>
      </c>
      <c r="D79" s="721"/>
      <c r="E79" s="721"/>
      <c r="F79" s="721"/>
      <c r="G79" s="721"/>
      <c r="H79" s="721"/>
      <c r="I79" s="721"/>
      <c r="J79" s="721"/>
      <c r="K79" s="402" t="s">
        <v>789</v>
      </c>
      <c r="L79" s="414"/>
      <c r="M79" s="404" t="s">
        <v>1148</v>
      </c>
      <c r="N79" s="408"/>
    </row>
    <row r="80" spans="1:14" outlineLevel="1">
      <c r="A80" s="754" t="s">
        <v>1333</v>
      </c>
      <c r="B80" s="754"/>
      <c r="C80" s="722" t="s">
        <v>847</v>
      </c>
      <c r="D80" s="722"/>
      <c r="E80" s="722"/>
      <c r="F80" s="722"/>
      <c r="G80" s="722"/>
      <c r="H80" s="722"/>
      <c r="I80" s="722"/>
      <c r="J80" s="722"/>
      <c r="K80" s="402" t="s">
        <v>790</v>
      </c>
      <c r="L80" s="413"/>
      <c r="M80" s="404" t="s">
        <v>1149</v>
      </c>
      <c r="N80" s="410"/>
    </row>
    <row r="81" spans="1:14" outlineLevel="1">
      <c r="A81" s="754" t="s">
        <v>1333</v>
      </c>
      <c r="B81" s="754"/>
      <c r="C81" s="721" t="s">
        <v>1150</v>
      </c>
      <c r="D81" s="721"/>
      <c r="E81" s="721"/>
      <c r="F81" s="721"/>
      <c r="G81" s="721"/>
      <c r="H81" s="721"/>
      <c r="I81" s="721"/>
      <c r="J81" s="721"/>
      <c r="K81" s="402" t="s">
        <v>1151</v>
      </c>
      <c r="L81" s="414"/>
      <c r="M81" s="404" t="s">
        <v>1152</v>
      </c>
      <c r="N81" s="408"/>
    </row>
    <row r="82" spans="1:14" outlineLevel="1">
      <c r="A82" s="754" t="s">
        <v>1333</v>
      </c>
      <c r="B82" s="754"/>
      <c r="C82" s="722" t="s">
        <v>1153</v>
      </c>
      <c r="D82" s="722"/>
      <c r="E82" s="722"/>
      <c r="F82" s="722"/>
      <c r="G82" s="722"/>
      <c r="H82" s="722"/>
      <c r="I82" s="722"/>
      <c r="J82" s="722"/>
      <c r="K82" s="402" t="s">
        <v>777</v>
      </c>
      <c r="L82" s="413"/>
      <c r="M82" s="404" t="s">
        <v>1154</v>
      </c>
      <c r="N82" s="410"/>
    </row>
    <row r="83" spans="1:14" outlineLevel="1">
      <c r="A83" s="754" t="s">
        <v>1333</v>
      </c>
      <c r="B83" s="754"/>
      <c r="C83" s="721" t="s">
        <v>1155</v>
      </c>
      <c r="D83" s="721"/>
      <c r="E83" s="721"/>
      <c r="F83" s="721"/>
      <c r="G83" s="721"/>
      <c r="H83" s="721"/>
      <c r="I83" s="721"/>
      <c r="J83" s="721"/>
      <c r="K83" s="402" t="s">
        <v>780</v>
      </c>
      <c r="L83" s="414"/>
      <c r="M83" s="766"/>
      <c r="N83" s="766"/>
    </row>
    <row r="84" spans="1:14" outlineLevel="1">
      <c r="A84" s="767" t="s">
        <v>1156</v>
      </c>
      <c r="B84" s="767"/>
      <c r="C84" s="767"/>
      <c r="D84" s="767"/>
      <c r="E84" s="767"/>
      <c r="F84" s="767"/>
      <c r="G84" s="767"/>
      <c r="H84" s="767"/>
      <c r="I84" s="767"/>
      <c r="J84" s="767"/>
      <c r="K84" s="767"/>
      <c r="L84" s="767"/>
      <c r="M84" s="767"/>
      <c r="N84" s="767"/>
    </row>
    <row r="85" spans="1:14" outlineLevel="1">
      <c r="A85" s="754" t="s">
        <v>1333</v>
      </c>
      <c r="B85" s="754"/>
      <c r="C85" s="722" t="s">
        <v>1136</v>
      </c>
      <c r="D85" s="722"/>
      <c r="E85" s="722"/>
      <c r="F85" s="722"/>
      <c r="G85" s="722"/>
      <c r="H85" s="722"/>
      <c r="I85" s="722"/>
      <c r="J85" s="722"/>
      <c r="K85" s="402" t="s">
        <v>785</v>
      </c>
      <c r="L85" s="413"/>
      <c r="M85" s="404" t="s">
        <v>1157</v>
      </c>
      <c r="N85" s="410"/>
    </row>
    <row r="86" spans="1:14" outlineLevel="1">
      <c r="A86" s="754" t="s">
        <v>1333</v>
      </c>
      <c r="B86" s="754"/>
      <c r="C86" s="721" t="s">
        <v>1138</v>
      </c>
      <c r="D86" s="721"/>
      <c r="E86" s="721"/>
      <c r="F86" s="721"/>
      <c r="G86" s="721"/>
      <c r="H86" s="721"/>
      <c r="I86" s="721"/>
      <c r="J86" s="721"/>
      <c r="K86" s="402" t="s">
        <v>787</v>
      </c>
      <c r="L86" s="414"/>
      <c r="M86" s="404" t="s">
        <v>1158</v>
      </c>
      <c r="N86" s="408"/>
    </row>
    <row r="87" spans="1:14" outlineLevel="1">
      <c r="A87" s="754" t="s">
        <v>1333</v>
      </c>
      <c r="B87" s="754"/>
      <c r="C87" s="722" t="s">
        <v>1139</v>
      </c>
      <c r="D87" s="722"/>
      <c r="E87" s="722"/>
      <c r="F87" s="722"/>
      <c r="G87" s="722"/>
      <c r="H87" s="722"/>
      <c r="I87" s="722"/>
      <c r="J87" s="722"/>
      <c r="K87" s="402" t="s">
        <v>788</v>
      </c>
      <c r="L87" s="413"/>
      <c r="M87" s="404" t="s">
        <v>1159</v>
      </c>
      <c r="N87" s="410"/>
    </row>
    <row r="88" spans="1:14" outlineLevel="1">
      <c r="A88" s="754" t="s">
        <v>1333</v>
      </c>
      <c r="B88" s="754"/>
      <c r="C88" s="721" t="s">
        <v>1334</v>
      </c>
      <c r="D88" s="721"/>
      <c r="E88" s="721"/>
      <c r="F88" s="721"/>
      <c r="G88" s="721"/>
      <c r="H88" s="721"/>
      <c r="I88" s="721"/>
      <c r="J88" s="721"/>
      <c r="K88" s="402" t="s">
        <v>1343</v>
      </c>
      <c r="L88" s="414"/>
      <c r="M88" s="766"/>
      <c r="N88" s="766"/>
    </row>
    <row r="89" spans="1:14" outlineLevel="1">
      <c r="A89" s="754" t="s">
        <v>1333</v>
      </c>
      <c r="B89" s="754"/>
      <c r="C89" s="722" t="s">
        <v>1336</v>
      </c>
      <c r="D89" s="722"/>
      <c r="E89" s="722"/>
      <c r="F89" s="722"/>
      <c r="G89" s="722"/>
      <c r="H89" s="722"/>
      <c r="I89" s="722"/>
      <c r="J89" s="722"/>
      <c r="K89" s="402" t="s">
        <v>1344</v>
      </c>
      <c r="L89" s="413"/>
      <c r="M89" s="404" t="s">
        <v>1345</v>
      </c>
      <c r="N89" s="410"/>
    </row>
    <row r="90" spans="1:14" outlineLevel="1">
      <c r="A90" s="754" t="s">
        <v>1333</v>
      </c>
      <c r="B90" s="754"/>
      <c r="C90" s="721" t="s">
        <v>1339</v>
      </c>
      <c r="D90" s="721"/>
      <c r="E90" s="721"/>
      <c r="F90" s="721"/>
      <c r="G90" s="721"/>
      <c r="H90" s="721"/>
      <c r="I90" s="721"/>
      <c r="J90" s="721"/>
      <c r="K90" s="402" t="s">
        <v>1346</v>
      </c>
      <c r="L90" s="414"/>
      <c r="M90" s="404" t="s">
        <v>1347</v>
      </c>
      <c r="N90" s="408"/>
    </row>
    <row r="91" spans="1:14" outlineLevel="1">
      <c r="A91" s="754" t="s">
        <v>1333</v>
      </c>
      <c r="B91" s="754"/>
      <c r="C91" s="722" t="s">
        <v>1140</v>
      </c>
      <c r="D91" s="722"/>
      <c r="E91" s="722"/>
      <c r="F91" s="722"/>
      <c r="G91" s="722"/>
      <c r="H91" s="722"/>
      <c r="I91" s="722"/>
      <c r="J91" s="722"/>
      <c r="K91" s="402" t="s">
        <v>1160</v>
      </c>
      <c r="L91" s="413"/>
      <c r="M91" s="404" t="s">
        <v>1161</v>
      </c>
      <c r="N91" s="410"/>
    </row>
    <row r="92" spans="1:14" outlineLevel="1">
      <c r="A92" s="754" t="s">
        <v>1333</v>
      </c>
      <c r="B92" s="754"/>
      <c r="C92" s="721" t="s">
        <v>1342</v>
      </c>
      <c r="D92" s="721"/>
      <c r="E92" s="721"/>
      <c r="F92" s="721"/>
      <c r="G92" s="721"/>
      <c r="H92" s="721"/>
      <c r="I92" s="721"/>
      <c r="J92" s="721"/>
      <c r="K92" s="402" t="s">
        <v>1162</v>
      </c>
      <c r="L92" s="414"/>
      <c r="M92" s="404" t="s">
        <v>1163</v>
      </c>
      <c r="N92" s="408"/>
    </row>
    <row r="93" spans="1:14" outlineLevel="1">
      <c r="A93" s="754" t="s">
        <v>1333</v>
      </c>
      <c r="B93" s="754"/>
      <c r="C93" s="722" t="s">
        <v>1145</v>
      </c>
      <c r="D93" s="722"/>
      <c r="E93" s="722"/>
      <c r="F93" s="722"/>
      <c r="G93" s="722"/>
      <c r="H93" s="722"/>
      <c r="I93" s="722"/>
      <c r="J93" s="722"/>
      <c r="K93" s="402" t="s">
        <v>1164</v>
      </c>
      <c r="L93" s="413"/>
      <c r="M93" s="404" t="s">
        <v>1165</v>
      </c>
      <c r="N93" s="410"/>
    </row>
    <row r="94" spans="1:14" outlineLevel="1">
      <c r="A94" s="754" t="s">
        <v>1333</v>
      </c>
      <c r="B94" s="754"/>
      <c r="C94" s="721" t="s">
        <v>1022</v>
      </c>
      <c r="D94" s="721"/>
      <c r="E94" s="721"/>
      <c r="F94" s="721"/>
      <c r="G94" s="721"/>
      <c r="H94" s="721"/>
      <c r="I94" s="721"/>
      <c r="J94" s="721"/>
      <c r="K94" s="402" t="s">
        <v>791</v>
      </c>
      <c r="L94" s="414"/>
      <c r="M94" s="404" t="s">
        <v>1166</v>
      </c>
      <c r="N94" s="408"/>
    </row>
    <row r="95" spans="1:14" outlineLevel="1">
      <c r="A95" s="754" t="s">
        <v>1333</v>
      </c>
      <c r="B95" s="754"/>
      <c r="C95" s="722" t="s">
        <v>847</v>
      </c>
      <c r="D95" s="722"/>
      <c r="E95" s="722"/>
      <c r="F95" s="722"/>
      <c r="G95" s="722"/>
      <c r="H95" s="722"/>
      <c r="I95" s="722"/>
      <c r="J95" s="722"/>
      <c r="K95" s="402" t="s">
        <v>1167</v>
      </c>
      <c r="L95" s="413"/>
      <c r="M95" s="404" t="s">
        <v>1168</v>
      </c>
      <c r="N95" s="410"/>
    </row>
    <row r="96" spans="1:14" outlineLevel="1">
      <c r="A96" s="754" t="s">
        <v>1333</v>
      </c>
      <c r="B96" s="754"/>
      <c r="C96" s="721" t="s">
        <v>1150</v>
      </c>
      <c r="D96" s="721"/>
      <c r="E96" s="721"/>
      <c r="F96" s="721"/>
      <c r="G96" s="721"/>
      <c r="H96" s="721"/>
      <c r="I96" s="721"/>
      <c r="J96" s="721"/>
      <c r="K96" s="402" t="s">
        <v>778</v>
      </c>
      <c r="L96" s="414"/>
      <c r="M96" s="404" t="s">
        <v>1169</v>
      </c>
      <c r="N96" s="408"/>
    </row>
    <row r="97" spans="1:14" outlineLevel="1">
      <c r="A97" s="754" t="s">
        <v>1333</v>
      </c>
      <c r="B97" s="754"/>
      <c r="C97" s="722" t="s">
        <v>1153</v>
      </c>
      <c r="D97" s="722"/>
      <c r="E97" s="722"/>
      <c r="F97" s="722"/>
      <c r="G97" s="722"/>
      <c r="H97" s="722"/>
      <c r="I97" s="722"/>
      <c r="J97" s="722"/>
      <c r="K97" s="402" t="s">
        <v>781</v>
      </c>
      <c r="L97" s="413"/>
      <c r="M97" s="404" t="s">
        <v>1170</v>
      </c>
      <c r="N97" s="410"/>
    </row>
    <row r="98" spans="1:14" outlineLevel="1">
      <c r="A98" s="754" t="s">
        <v>1333</v>
      </c>
      <c r="B98" s="754"/>
      <c r="C98" s="721" t="s">
        <v>1155</v>
      </c>
      <c r="D98" s="721"/>
      <c r="E98" s="721"/>
      <c r="F98" s="721"/>
      <c r="G98" s="721"/>
      <c r="H98" s="721"/>
      <c r="I98" s="721"/>
      <c r="J98" s="721"/>
      <c r="K98" s="402" t="s">
        <v>782</v>
      </c>
      <c r="L98" s="414"/>
      <c r="M98" s="766"/>
      <c r="N98" s="766"/>
    </row>
    <row r="99" spans="1:14" outlineLevel="1">
      <c r="A99" s="767" t="s">
        <v>1171</v>
      </c>
      <c r="B99" s="767"/>
      <c r="C99" s="767"/>
      <c r="D99" s="767"/>
      <c r="E99" s="767"/>
      <c r="F99" s="767"/>
      <c r="G99" s="767"/>
      <c r="H99" s="767"/>
      <c r="I99" s="767"/>
      <c r="J99" s="767"/>
      <c r="K99" s="767"/>
      <c r="L99" s="767"/>
      <c r="M99" s="767"/>
      <c r="N99" s="767"/>
    </row>
    <row r="100" spans="1:14" outlineLevel="1">
      <c r="A100" s="754" t="s">
        <v>1333</v>
      </c>
      <c r="B100" s="754"/>
      <c r="C100" s="722" t="s">
        <v>1172</v>
      </c>
      <c r="D100" s="722"/>
      <c r="E100" s="722"/>
      <c r="F100" s="722"/>
      <c r="G100" s="722"/>
      <c r="H100" s="722"/>
      <c r="I100" s="722"/>
      <c r="J100" s="722"/>
      <c r="K100" s="402" t="s">
        <v>783</v>
      </c>
      <c r="L100" s="413"/>
      <c r="M100" s="404" t="s">
        <v>1173</v>
      </c>
      <c r="N100" s="405"/>
    </row>
    <row r="101" spans="1:14" outlineLevel="1">
      <c r="A101" s="754" t="s">
        <v>1333</v>
      </c>
      <c r="B101" s="754"/>
      <c r="C101" s="721" t="s">
        <v>1139</v>
      </c>
      <c r="D101" s="721"/>
      <c r="E101" s="721"/>
      <c r="F101" s="721"/>
      <c r="G101" s="721"/>
      <c r="H101" s="721"/>
      <c r="I101" s="721"/>
      <c r="J101" s="721"/>
      <c r="K101" s="402" t="s">
        <v>1174</v>
      </c>
      <c r="L101" s="414"/>
      <c r="M101" s="404" t="s">
        <v>1175</v>
      </c>
      <c r="N101" s="422"/>
    </row>
    <row r="102" spans="1:14" outlineLevel="1">
      <c r="A102" s="754" t="s">
        <v>1333</v>
      </c>
      <c r="B102" s="754"/>
      <c r="C102" s="722" t="s">
        <v>1334</v>
      </c>
      <c r="D102" s="722"/>
      <c r="E102" s="722"/>
      <c r="F102" s="722"/>
      <c r="G102" s="722"/>
      <c r="H102" s="722"/>
      <c r="I102" s="722"/>
      <c r="J102" s="722"/>
      <c r="K102" s="402" t="s">
        <v>1348</v>
      </c>
      <c r="L102" s="413"/>
      <c r="M102" s="404" t="s">
        <v>1349</v>
      </c>
      <c r="N102" s="405"/>
    </row>
    <row r="103" spans="1:14" outlineLevel="1">
      <c r="A103" s="754" t="s">
        <v>1333</v>
      </c>
      <c r="B103" s="754"/>
      <c r="C103" s="721" t="s">
        <v>1336</v>
      </c>
      <c r="D103" s="721"/>
      <c r="E103" s="721"/>
      <c r="F103" s="721"/>
      <c r="G103" s="721"/>
      <c r="H103" s="721"/>
      <c r="I103" s="721"/>
      <c r="J103" s="721"/>
      <c r="K103" s="402" t="s">
        <v>1350</v>
      </c>
      <c r="L103" s="414"/>
      <c r="M103" s="404" t="s">
        <v>1351</v>
      </c>
      <c r="N103" s="408"/>
    </row>
    <row r="104" spans="1:14" outlineLevel="1">
      <c r="A104" s="754" t="s">
        <v>1333</v>
      </c>
      <c r="B104" s="754"/>
      <c r="C104" s="722" t="s">
        <v>1339</v>
      </c>
      <c r="D104" s="722"/>
      <c r="E104" s="722"/>
      <c r="F104" s="722"/>
      <c r="G104" s="722"/>
      <c r="H104" s="722"/>
      <c r="I104" s="722"/>
      <c r="J104" s="722"/>
      <c r="K104" s="402" t="s">
        <v>1352</v>
      </c>
      <c r="L104" s="413"/>
      <c r="M104" s="404" t="s">
        <v>1353</v>
      </c>
      <c r="N104" s="410"/>
    </row>
    <row r="105" spans="1:14" outlineLevel="1">
      <c r="A105" s="754" t="s">
        <v>1333</v>
      </c>
      <c r="B105" s="754"/>
      <c r="C105" s="721" t="s">
        <v>1140</v>
      </c>
      <c r="D105" s="721"/>
      <c r="E105" s="721"/>
      <c r="F105" s="721"/>
      <c r="G105" s="721"/>
      <c r="H105" s="721"/>
      <c r="I105" s="721"/>
      <c r="J105" s="721"/>
      <c r="K105" s="402" t="s">
        <v>1176</v>
      </c>
      <c r="L105" s="414"/>
      <c r="M105" s="404" t="s">
        <v>1177</v>
      </c>
      <c r="N105" s="408"/>
    </row>
    <row r="106" spans="1:14" outlineLevel="1">
      <c r="A106" s="754" t="s">
        <v>1333</v>
      </c>
      <c r="B106" s="754"/>
      <c r="C106" s="722" t="s">
        <v>1342</v>
      </c>
      <c r="D106" s="722"/>
      <c r="E106" s="722"/>
      <c r="F106" s="722"/>
      <c r="G106" s="722"/>
      <c r="H106" s="722"/>
      <c r="I106" s="722"/>
      <c r="J106" s="722"/>
      <c r="K106" s="402" t="s">
        <v>1178</v>
      </c>
      <c r="L106" s="413"/>
      <c r="M106" s="404" t="s">
        <v>1179</v>
      </c>
      <c r="N106" s="410"/>
    </row>
    <row r="107" spans="1:14" outlineLevel="1">
      <c r="A107" s="754" t="s">
        <v>1333</v>
      </c>
      <c r="B107" s="754"/>
      <c r="C107" s="721" t="s">
        <v>1145</v>
      </c>
      <c r="D107" s="721"/>
      <c r="E107" s="721"/>
      <c r="F107" s="721"/>
      <c r="G107" s="721"/>
      <c r="H107" s="721"/>
      <c r="I107" s="721"/>
      <c r="J107" s="721"/>
      <c r="K107" s="402" t="s">
        <v>1180</v>
      </c>
      <c r="L107" s="414"/>
      <c r="M107" s="404" t="s">
        <v>1181</v>
      </c>
      <c r="N107" s="408"/>
    </row>
    <row r="108" spans="1:14" outlineLevel="1">
      <c r="A108" s="754" t="s">
        <v>1333</v>
      </c>
      <c r="B108" s="754"/>
      <c r="C108" s="722" t="s">
        <v>1022</v>
      </c>
      <c r="D108" s="722"/>
      <c r="E108" s="722"/>
      <c r="F108" s="722"/>
      <c r="G108" s="722"/>
      <c r="H108" s="722"/>
      <c r="I108" s="722"/>
      <c r="J108" s="722"/>
      <c r="K108" s="402" t="s">
        <v>792</v>
      </c>
      <c r="L108" s="413"/>
      <c r="M108" s="404" t="s">
        <v>1182</v>
      </c>
      <c r="N108" s="410"/>
    </row>
    <row r="109" spans="1:14" outlineLevel="1">
      <c r="A109" s="754" t="s">
        <v>1333</v>
      </c>
      <c r="B109" s="754"/>
      <c r="C109" s="721" t="s">
        <v>847</v>
      </c>
      <c r="D109" s="721"/>
      <c r="E109" s="721"/>
      <c r="F109" s="721"/>
      <c r="G109" s="721"/>
      <c r="H109" s="721"/>
      <c r="I109" s="721"/>
      <c r="J109" s="721"/>
      <c r="K109" s="402" t="s">
        <v>1183</v>
      </c>
      <c r="L109" s="414"/>
      <c r="M109" s="404" t="s">
        <v>796</v>
      </c>
      <c r="N109" s="422"/>
    </row>
    <row r="110" spans="1:14" outlineLevel="1">
      <c r="A110" s="754" t="s">
        <v>1333</v>
      </c>
      <c r="B110" s="754"/>
      <c r="C110" s="722" t="s">
        <v>1150</v>
      </c>
      <c r="D110" s="722"/>
      <c r="E110" s="722"/>
      <c r="F110" s="722"/>
      <c r="G110" s="722"/>
      <c r="H110" s="722"/>
      <c r="I110" s="722"/>
      <c r="J110" s="722"/>
      <c r="K110" s="402" t="s">
        <v>793</v>
      </c>
      <c r="L110" s="413"/>
      <c r="M110" s="404" t="s">
        <v>797</v>
      </c>
      <c r="N110" s="405"/>
    </row>
    <row r="111" spans="1:14" outlineLevel="1">
      <c r="A111" s="754" t="s">
        <v>1333</v>
      </c>
      <c r="B111" s="754"/>
      <c r="C111" s="721" t="s">
        <v>1153</v>
      </c>
      <c r="D111" s="721"/>
      <c r="E111" s="721"/>
      <c r="F111" s="721"/>
      <c r="G111" s="721"/>
      <c r="H111" s="721"/>
      <c r="I111" s="721"/>
      <c r="J111" s="721"/>
      <c r="K111" s="402" t="s">
        <v>1184</v>
      </c>
      <c r="L111" s="414"/>
      <c r="M111" s="404" t="s">
        <v>798</v>
      </c>
      <c r="N111" s="422"/>
    </row>
    <row r="112" spans="1:14" outlineLevel="1">
      <c r="A112" s="754" t="s">
        <v>1333</v>
      </c>
      <c r="B112" s="754"/>
      <c r="C112" s="722" t="s">
        <v>1155</v>
      </c>
      <c r="D112" s="722"/>
      <c r="E112" s="722"/>
      <c r="F112" s="722"/>
      <c r="G112" s="722"/>
      <c r="H112" s="722"/>
      <c r="I112" s="722"/>
      <c r="J112" s="722"/>
      <c r="K112" s="402" t="s">
        <v>1185</v>
      </c>
      <c r="L112" s="413"/>
      <c r="M112" s="766"/>
      <c r="N112" s="766"/>
    </row>
    <row r="113" spans="1:14" outlineLevel="1">
      <c r="A113" s="763" t="s">
        <v>1186</v>
      </c>
      <c r="B113" s="763"/>
      <c r="C113" s="763"/>
      <c r="D113" s="763"/>
      <c r="E113" s="763"/>
      <c r="F113" s="763"/>
      <c r="G113" s="763"/>
      <c r="H113" s="763"/>
      <c r="I113" s="763"/>
      <c r="J113" s="763"/>
      <c r="K113" s="418" t="s">
        <v>1187</v>
      </c>
      <c r="L113" s="419"/>
      <c r="M113" s="418" t="s">
        <v>1188</v>
      </c>
      <c r="N113" s="420"/>
    </row>
    <row r="114" spans="1:14">
      <c r="A114" s="771"/>
      <c r="B114" s="771"/>
      <c r="C114" s="771"/>
      <c r="D114" s="771"/>
      <c r="E114" s="771"/>
      <c r="F114" s="771"/>
      <c r="G114" s="771"/>
      <c r="H114" s="771"/>
      <c r="I114" s="771"/>
      <c r="J114" s="771"/>
      <c r="K114" s="771"/>
      <c r="L114" s="771"/>
      <c r="M114" s="771"/>
      <c r="N114" s="771"/>
    </row>
    <row r="115" spans="1:14" outlineLevel="1">
      <c r="A115" s="772" t="s">
        <v>1189</v>
      </c>
      <c r="B115" s="772"/>
      <c r="C115" s="772"/>
      <c r="D115" s="772"/>
      <c r="E115" s="772"/>
      <c r="F115" s="772"/>
      <c r="G115" s="772"/>
      <c r="H115" s="772"/>
      <c r="I115" s="772"/>
      <c r="J115" s="772"/>
      <c r="K115" s="772"/>
      <c r="L115" s="772"/>
      <c r="M115" s="772"/>
      <c r="N115" s="772"/>
    </row>
    <row r="116" spans="1:14" outlineLevel="1">
      <c r="A116" s="763" t="s">
        <v>1190</v>
      </c>
      <c r="B116" s="763"/>
      <c r="C116" s="763"/>
      <c r="D116" s="763"/>
      <c r="E116" s="763"/>
      <c r="F116" s="763"/>
      <c r="G116" s="763"/>
      <c r="H116" s="763"/>
      <c r="I116" s="763"/>
      <c r="J116" s="763"/>
      <c r="K116" s="768" t="s">
        <v>1191</v>
      </c>
      <c r="L116" s="768"/>
      <c r="M116" s="418" t="s">
        <v>799</v>
      </c>
      <c r="N116" s="420"/>
    </row>
    <row r="117" spans="1:14" outlineLevel="1">
      <c r="A117" s="726" t="s">
        <v>800</v>
      </c>
      <c r="B117" s="726"/>
      <c r="C117" s="726"/>
      <c r="D117" s="726"/>
      <c r="E117" s="726"/>
      <c r="F117" s="726"/>
      <c r="G117" s="726"/>
      <c r="H117" s="726"/>
      <c r="I117" s="726"/>
      <c r="J117" s="726"/>
      <c r="K117" s="726"/>
      <c r="L117" s="726"/>
      <c r="M117" s="423" t="s">
        <v>801</v>
      </c>
      <c r="N117" s="410"/>
    </row>
    <row r="118" spans="1:14" outlineLevel="1">
      <c r="A118" s="769" t="s">
        <v>1192</v>
      </c>
      <c r="B118" s="769"/>
      <c r="C118" s="769"/>
      <c r="D118" s="769"/>
      <c r="E118" s="769"/>
      <c r="F118" s="769"/>
      <c r="G118" s="769"/>
      <c r="H118" s="769"/>
      <c r="I118" s="769"/>
      <c r="J118" s="769"/>
      <c r="K118" s="769"/>
      <c r="L118" s="769"/>
      <c r="M118" s="769"/>
      <c r="N118" s="769"/>
    </row>
    <row r="119" spans="1:14" outlineLevel="1">
      <c r="A119" s="770" t="s">
        <v>776</v>
      </c>
      <c r="B119" s="770"/>
      <c r="C119" s="721" t="s">
        <v>802</v>
      </c>
      <c r="D119" s="721"/>
      <c r="E119" s="721"/>
      <c r="F119" s="721"/>
      <c r="G119" s="721"/>
      <c r="H119" s="721"/>
      <c r="I119" s="721"/>
      <c r="J119" s="721"/>
      <c r="K119" s="721"/>
      <c r="L119" s="721"/>
      <c r="M119" s="404" t="s">
        <v>803</v>
      </c>
      <c r="N119" s="408"/>
    </row>
    <row r="120" spans="1:14" outlineLevel="1">
      <c r="A120" s="770" t="s">
        <v>776</v>
      </c>
      <c r="B120" s="770"/>
      <c r="C120" s="722" t="s">
        <v>804</v>
      </c>
      <c r="D120" s="722"/>
      <c r="E120" s="722"/>
      <c r="F120" s="722"/>
      <c r="G120" s="722"/>
      <c r="H120" s="722"/>
      <c r="I120" s="722"/>
      <c r="J120" s="722"/>
      <c r="K120" s="722"/>
      <c r="L120" s="722"/>
      <c r="M120" s="404" t="s">
        <v>805</v>
      </c>
      <c r="N120" s="410"/>
    </row>
    <row r="121" spans="1:14" outlineLevel="1">
      <c r="A121" s="770" t="s">
        <v>776</v>
      </c>
      <c r="B121" s="770"/>
      <c r="C121" s="721" t="s">
        <v>806</v>
      </c>
      <c r="D121" s="721"/>
      <c r="E121" s="721"/>
      <c r="F121" s="721"/>
      <c r="G121" s="721"/>
      <c r="H121" s="721"/>
      <c r="I121" s="721"/>
      <c r="J121" s="721"/>
      <c r="K121" s="721"/>
      <c r="L121" s="721"/>
      <c r="M121" s="404" t="s">
        <v>807</v>
      </c>
      <c r="N121" s="408"/>
    </row>
    <row r="122" spans="1:14" outlineLevel="1">
      <c r="A122" s="736" t="s">
        <v>808</v>
      </c>
      <c r="B122" s="736"/>
      <c r="C122" s="736"/>
      <c r="D122" s="736"/>
      <c r="E122" s="736"/>
      <c r="F122" s="736"/>
      <c r="G122" s="736"/>
      <c r="H122" s="736"/>
      <c r="I122" s="736"/>
      <c r="J122" s="736"/>
      <c r="K122" s="736"/>
      <c r="L122" s="736"/>
      <c r="M122" s="404" t="s">
        <v>809</v>
      </c>
      <c r="N122" s="410"/>
    </row>
    <row r="123" spans="1:14" outlineLevel="1">
      <c r="A123" s="777"/>
      <c r="B123" s="777"/>
      <c r="C123" s="777"/>
      <c r="D123" s="777"/>
      <c r="E123" s="777"/>
      <c r="F123" s="777"/>
      <c r="G123" s="777"/>
      <c r="H123" s="777"/>
      <c r="I123" s="777"/>
      <c r="J123" s="777"/>
      <c r="K123" s="777"/>
      <c r="L123" s="777"/>
      <c r="M123" s="777"/>
      <c r="N123" s="777"/>
    </row>
    <row r="124" spans="1:14" outlineLevel="1">
      <c r="A124" s="773" t="s">
        <v>1193</v>
      </c>
      <c r="B124" s="773"/>
      <c r="C124" s="773"/>
      <c r="D124" s="773"/>
      <c r="E124" s="773"/>
      <c r="F124" s="773"/>
      <c r="G124" s="773"/>
      <c r="H124" s="773"/>
      <c r="I124" s="773"/>
      <c r="J124" s="773"/>
      <c r="K124" s="773"/>
      <c r="L124" s="773"/>
      <c r="M124" s="773"/>
      <c r="N124" s="773"/>
    </row>
    <row r="125" spans="1:14" outlineLevel="1">
      <c r="A125" s="774" t="s">
        <v>810</v>
      </c>
      <c r="B125" s="774"/>
      <c r="C125" s="774"/>
      <c r="D125" s="774"/>
      <c r="E125" s="774"/>
      <c r="F125" s="774"/>
      <c r="G125" s="774"/>
      <c r="H125" s="774"/>
      <c r="I125" s="774"/>
      <c r="J125" s="774"/>
      <c r="K125" s="775" t="s">
        <v>1194</v>
      </c>
      <c r="L125" s="775"/>
      <c r="M125" s="418" t="s">
        <v>811</v>
      </c>
      <c r="N125" s="420"/>
    </row>
    <row r="126" spans="1:14" outlineLevel="1">
      <c r="A126" s="736" t="s">
        <v>812</v>
      </c>
      <c r="B126" s="736"/>
      <c r="C126" s="736"/>
      <c r="D126" s="736"/>
      <c r="E126" s="736"/>
      <c r="F126" s="736"/>
      <c r="G126" s="736"/>
      <c r="H126" s="736"/>
      <c r="I126" s="736"/>
      <c r="J126" s="736"/>
      <c r="K126" s="736"/>
      <c r="L126" s="736"/>
      <c r="M126" s="404" t="s">
        <v>813</v>
      </c>
      <c r="N126" s="410"/>
    </row>
    <row r="127" spans="1:14" outlineLevel="1">
      <c r="A127" s="737" t="s">
        <v>806</v>
      </c>
      <c r="B127" s="737"/>
      <c r="C127" s="737"/>
      <c r="D127" s="737"/>
      <c r="E127" s="737"/>
      <c r="F127" s="737"/>
      <c r="G127" s="737"/>
      <c r="H127" s="737"/>
      <c r="I127" s="737"/>
      <c r="J127" s="737"/>
      <c r="K127" s="737"/>
      <c r="L127" s="737"/>
      <c r="M127" s="404" t="s">
        <v>814</v>
      </c>
      <c r="N127" s="408"/>
    </row>
    <row r="128" spans="1:14" ht="15.75" outlineLevel="1" thickBot="1">
      <c r="A128" s="776" t="s">
        <v>815</v>
      </c>
      <c r="B128" s="776"/>
      <c r="C128" s="776"/>
      <c r="D128" s="776"/>
      <c r="E128" s="776"/>
      <c r="F128" s="776"/>
      <c r="G128" s="776"/>
      <c r="H128" s="776"/>
      <c r="I128" s="776"/>
      <c r="J128" s="776"/>
      <c r="K128" s="776"/>
      <c r="L128" s="776"/>
      <c r="M128" s="424" t="s">
        <v>816</v>
      </c>
      <c r="N128" s="425"/>
    </row>
    <row r="129"/>
  </sheetData>
  <mergeCells count="216">
    <mergeCell ref="A124:N124"/>
    <mergeCell ref="A125:J125"/>
    <mergeCell ref="K125:L125"/>
    <mergeCell ref="A126:L126"/>
    <mergeCell ref="A127:L127"/>
    <mergeCell ref="A128:L128"/>
    <mergeCell ref="A120:B120"/>
    <mergeCell ref="C120:L120"/>
    <mergeCell ref="A121:B121"/>
    <mergeCell ref="C121:L121"/>
    <mergeCell ref="A122:L122"/>
    <mergeCell ref="A123:N123"/>
    <mergeCell ref="A116:J116"/>
    <mergeCell ref="K116:L116"/>
    <mergeCell ref="A117:L117"/>
    <mergeCell ref="A118:N118"/>
    <mergeCell ref="A119:B119"/>
    <mergeCell ref="C119:L119"/>
    <mergeCell ref="A112:B112"/>
    <mergeCell ref="C112:J112"/>
    <mergeCell ref="M112:N112"/>
    <mergeCell ref="A113:J113"/>
    <mergeCell ref="A114:N114"/>
    <mergeCell ref="A115:N115"/>
    <mergeCell ref="A109:B109"/>
    <mergeCell ref="C109:J109"/>
    <mergeCell ref="A110:B110"/>
    <mergeCell ref="C110:J110"/>
    <mergeCell ref="A111:B111"/>
    <mergeCell ref="C111:J111"/>
    <mergeCell ref="A106:B106"/>
    <mergeCell ref="C106:J106"/>
    <mergeCell ref="A107:B107"/>
    <mergeCell ref="C107:J107"/>
    <mergeCell ref="A108:B108"/>
    <mergeCell ref="C108:J108"/>
    <mergeCell ref="A103:B103"/>
    <mergeCell ref="C103:J103"/>
    <mergeCell ref="A104:B104"/>
    <mergeCell ref="C104:J104"/>
    <mergeCell ref="A105:B105"/>
    <mergeCell ref="C105:J105"/>
    <mergeCell ref="A100:B100"/>
    <mergeCell ref="C100:J100"/>
    <mergeCell ref="A101:B101"/>
    <mergeCell ref="C101:J101"/>
    <mergeCell ref="A102:B102"/>
    <mergeCell ref="C102:J102"/>
    <mergeCell ref="A97:B97"/>
    <mergeCell ref="C97:J97"/>
    <mergeCell ref="A98:B98"/>
    <mergeCell ref="C98:J98"/>
    <mergeCell ref="M98:N98"/>
    <mergeCell ref="A99:N99"/>
    <mergeCell ref="A94:B94"/>
    <mergeCell ref="C94:J94"/>
    <mergeCell ref="A95:B95"/>
    <mergeCell ref="C95:J95"/>
    <mergeCell ref="A96:B96"/>
    <mergeCell ref="C96:J96"/>
    <mergeCell ref="A91:B91"/>
    <mergeCell ref="C91:J91"/>
    <mergeCell ref="A92:B92"/>
    <mergeCell ref="C92:J92"/>
    <mergeCell ref="A93:B93"/>
    <mergeCell ref="C93:J93"/>
    <mergeCell ref="A88:B88"/>
    <mergeCell ref="C88:J88"/>
    <mergeCell ref="M88:N88"/>
    <mergeCell ref="A89:B89"/>
    <mergeCell ref="C89:J89"/>
    <mergeCell ref="A90:B90"/>
    <mergeCell ref="C90:J90"/>
    <mergeCell ref="A85:B85"/>
    <mergeCell ref="C85:J85"/>
    <mergeCell ref="A86:B86"/>
    <mergeCell ref="C86:J86"/>
    <mergeCell ref="A87:B87"/>
    <mergeCell ref="C87:J87"/>
    <mergeCell ref="A82:B82"/>
    <mergeCell ref="C82:J82"/>
    <mergeCell ref="A83:B83"/>
    <mergeCell ref="C83:J83"/>
    <mergeCell ref="M83:N83"/>
    <mergeCell ref="A84:N84"/>
    <mergeCell ref="A79:B79"/>
    <mergeCell ref="C79:J79"/>
    <mergeCell ref="A80:B80"/>
    <mergeCell ref="C80:J80"/>
    <mergeCell ref="A81:B81"/>
    <mergeCell ref="C81:J81"/>
    <mergeCell ref="A76:B76"/>
    <mergeCell ref="C76:J76"/>
    <mergeCell ref="A77:B77"/>
    <mergeCell ref="C77:J77"/>
    <mergeCell ref="A78:B78"/>
    <mergeCell ref="C78:J78"/>
    <mergeCell ref="A73:B73"/>
    <mergeCell ref="C73:J73"/>
    <mergeCell ref="M73:N73"/>
    <mergeCell ref="A74:B74"/>
    <mergeCell ref="C74:J74"/>
    <mergeCell ref="A75:B75"/>
    <mergeCell ref="C75:J75"/>
    <mergeCell ref="A69:N69"/>
    <mergeCell ref="A70:B70"/>
    <mergeCell ref="C70:J70"/>
    <mergeCell ref="A71:B71"/>
    <mergeCell ref="C71:J71"/>
    <mergeCell ref="A72:B72"/>
    <mergeCell ref="C72:J72"/>
    <mergeCell ref="A65:J65"/>
    <mergeCell ref="A66:N66"/>
    <mergeCell ref="A67:N67"/>
    <mergeCell ref="A68:J68"/>
    <mergeCell ref="K68:L68"/>
    <mergeCell ref="M68:N68"/>
    <mergeCell ref="A62:B62"/>
    <mergeCell ref="C62:H62"/>
    <mergeCell ref="A63:B63"/>
    <mergeCell ref="C63:H63"/>
    <mergeCell ref="A64:B64"/>
    <mergeCell ref="C64:H64"/>
    <mergeCell ref="A59:B59"/>
    <mergeCell ref="C59:H59"/>
    <mergeCell ref="A60:B60"/>
    <mergeCell ref="C60:H60"/>
    <mergeCell ref="A61:B61"/>
    <mergeCell ref="C61:H61"/>
    <mergeCell ref="A56:N56"/>
    <mergeCell ref="A57:H57"/>
    <mergeCell ref="I57:J57"/>
    <mergeCell ref="K57:N57"/>
    <mergeCell ref="A58:B58"/>
    <mergeCell ref="C58:H58"/>
    <mergeCell ref="A51:J51"/>
    <mergeCell ref="A52:J52"/>
    <mergeCell ref="A53:N53"/>
    <mergeCell ref="A54:B54"/>
    <mergeCell ref="C54:J54"/>
    <mergeCell ref="A55:B55"/>
    <mergeCell ref="C55:J55"/>
    <mergeCell ref="A47:F47"/>
    <mergeCell ref="G47:H47"/>
    <mergeCell ref="A48:N48"/>
    <mergeCell ref="A49:B49"/>
    <mergeCell ref="C49:J49"/>
    <mergeCell ref="A50:B50"/>
    <mergeCell ref="C50:J50"/>
    <mergeCell ref="M41:N41"/>
    <mergeCell ref="A42:J42"/>
    <mergeCell ref="A43:J43"/>
    <mergeCell ref="A44:N44"/>
    <mergeCell ref="A45:J45"/>
    <mergeCell ref="A46:N46"/>
    <mergeCell ref="A39:B39"/>
    <mergeCell ref="C39:J39"/>
    <mergeCell ref="A40:B40"/>
    <mergeCell ref="C40:J40"/>
    <mergeCell ref="A41:B41"/>
    <mergeCell ref="C41:J41"/>
    <mergeCell ref="A36:B36"/>
    <mergeCell ref="C36:J36"/>
    <mergeCell ref="A37:B37"/>
    <mergeCell ref="C37:J37"/>
    <mergeCell ref="A38:B38"/>
    <mergeCell ref="C38:J38"/>
    <mergeCell ref="A31:J31"/>
    <mergeCell ref="A32:J32"/>
    <mergeCell ref="A33:J33"/>
    <mergeCell ref="M33:N33"/>
    <mergeCell ref="A34:N34"/>
    <mergeCell ref="A35:B35"/>
    <mergeCell ref="C35:J35"/>
    <mergeCell ref="A27:N27"/>
    <mergeCell ref="A28:B28"/>
    <mergeCell ref="C28:J28"/>
    <mergeCell ref="A29:B29"/>
    <mergeCell ref="C29:J29"/>
    <mergeCell ref="A30:N30"/>
    <mergeCell ref="A22:J22"/>
    <mergeCell ref="A23:J23"/>
    <mergeCell ref="M23:N23"/>
    <mergeCell ref="A24:N24"/>
    <mergeCell ref="A25:J25"/>
    <mergeCell ref="A26:J26"/>
    <mergeCell ref="A16:J16"/>
    <mergeCell ref="A17:J17"/>
    <mergeCell ref="A18:J18"/>
    <mergeCell ref="A19:J19"/>
    <mergeCell ref="A20:J20"/>
    <mergeCell ref="A21:J21"/>
    <mergeCell ref="A12:B12"/>
    <mergeCell ref="C12:J12"/>
    <mergeCell ref="A13:B13"/>
    <mergeCell ref="C13:J13"/>
    <mergeCell ref="A14:J14"/>
    <mergeCell ref="A15:N15"/>
    <mergeCell ref="A9:B9"/>
    <mergeCell ref="C9:J9"/>
    <mergeCell ref="A10:B10"/>
    <mergeCell ref="C10:J10"/>
    <mergeCell ref="A11:B11"/>
    <mergeCell ref="C11:J11"/>
    <mergeCell ref="A5:J5"/>
    <mergeCell ref="A6:N6"/>
    <mergeCell ref="A7:B7"/>
    <mergeCell ref="C7:J7"/>
    <mergeCell ref="A8:B8"/>
    <mergeCell ref="C8:J8"/>
    <mergeCell ref="A1:N1"/>
    <mergeCell ref="A2:N2"/>
    <mergeCell ref="A3:N3"/>
    <mergeCell ref="A4:J4"/>
    <mergeCell ref="K4:L4"/>
    <mergeCell ref="M4:N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C757-E404-4320-A2CF-8B193AA8DB06}">
  <dimension ref="A1:N135"/>
  <sheetViews>
    <sheetView showGridLines="0" zoomScale="90" zoomScaleNormal="90" workbookViewId="0">
      <selection activeCell="F63" sqref="F63"/>
    </sheetView>
  </sheetViews>
  <sheetFormatPr baseColWidth="10" defaultColWidth="0" defaultRowHeight="0" customHeight="1" zeroHeight="1" outlineLevelRow="2"/>
  <cols>
    <col min="1" max="13" width="11.42578125" customWidth="1"/>
    <col min="14" max="14" width="21.42578125" customWidth="1"/>
    <col min="15" max="15" width="11.42578125" hidden="1" customWidth="1"/>
    <col min="16" max="16384" width="11.42578125" hidden="1"/>
  </cols>
  <sheetData>
    <row r="1" spans="1:14" ht="10.5" customHeight="1">
      <c r="A1" s="778"/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4" ht="15.75" customHeight="1">
      <c r="A2" s="779" t="s">
        <v>1354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</row>
    <row r="3" spans="1:14" ht="25.5" customHeight="1" outlineLevel="1">
      <c r="A3" s="780" t="s">
        <v>1355</v>
      </c>
      <c r="B3" s="781"/>
      <c r="C3" s="781"/>
      <c r="D3" s="781"/>
      <c r="E3" s="781"/>
      <c r="F3" s="781"/>
      <c r="G3" s="781"/>
      <c r="H3" s="781"/>
      <c r="I3" s="781"/>
      <c r="J3" s="781"/>
      <c r="K3" s="782" t="s">
        <v>1356</v>
      </c>
      <c r="L3" s="783"/>
      <c r="M3" s="166" t="s">
        <v>1357</v>
      </c>
      <c r="N3" s="430"/>
    </row>
    <row r="4" spans="1:14" ht="25.5" customHeight="1">
      <c r="A4" s="784" t="s">
        <v>776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6"/>
    </row>
    <row r="5" spans="1:14" ht="25.5" customHeight="1" outlineLevel="1">
      <c r="A5" s="787" t="s">
        <v>1358</v>
      </c>
      <c r="B5" s="788"/>
      <c r="C5" s="788"/>
      <c r="D5" s="788"/>
      <c r="E5" s="788"/>
      <c r="F5" s="788"/>
      <c r="G5" s="788"/>
      <c r="H5" s="789"/>
      <c r="I5" s="790" t="s">
        <v>1359</v>
      </c>
      <c r="J5" s="791"/>
      <c r="K5" s="792" t="s">
        <v>1360</v>
      </c>
      <c r="L5" s="793"/>
      <c r="M5" s="790" t="s">
        <v>1361</v>
      </c>
      <c r="N5" s="794"/>
    </row>
    <row r="6" spans="1:14" ht="20.25" customHeight="1" outlineLevel="1">
      <c r="A6" s="810" t="s">
        <v>776</v>
      </c>
      <c r="B6" s="811"/>
      <c r="C6" s="811"/>
      <c r="D6" s="811"/>
      <c r="E6" s="811"/>
      <c r="F6" s="811"/>
      <c r="G6" s="811"/>
      <c r="H6" s="811"/>
      <c r="I6" s="811"/>
      <c r="J6" s="812"/>
      <c r="K6" s="813" t="s">
        <v>1362</v>
      </c>
      <c r="L6" s="814"/>
      <c r="M6" s="815" t="s">
        <v>776</v>
      </c>
      <c r="N6" s="816"/>
    </row>
    <row r="7" spans="1:14" ht="18" customHeight="1" outlineLevel="1">
      <c r="A7" s="798" t="s">
        <v>1363</v>
      </c>
      <c r="B7" s="799"/>
      <c r="C7" s="799"/>
      <c r="D7" s="799"/>
      <c r="E7" s="799"/>
      <c r="F7" s="799"/>
      <c r="G7" s="799"/>
      <c r="H7" s="800"/>
      <c r="I7" s="202" t="s">
        <v>1364</v>
      </c>
      <c r="J7" s="431"/>
      <c r="K7" s="202" t="s">
        <v>777</v>
      </c>
      <c r="L7" s="431"/>
      <c r="M7" s="202" t="s">
        <v>778</v>
      </c>
      <c r="N7" s="432"/>
    </row>
    <row r="8" spans="1:14" ht="25.5" customHeight="1" outlineLevel="1">
      <c r="A8" s="804" t="s">
        <v>1365</v>
      </c>
      <c r="B8" s="805"/>
      <c r="C8" s="805"/>
      <c r="D8" s="805"/>
      <c r="E8" s="805"/>
      <c r="F8" s="805"/>
      <c r="G8" s="805"/>
      <c r="H8" s="806"/>
      <c r="I8" s="202" t="s">
        <v>779</v>
      </c>
      <c r="J8" s="431"/>
      <c r="K8" s="202" t="s">
        <v>780</v>
      </c>
      <c r="L8" s="431"/>
      <c r="M8" s="202" t="s">
        <v>781</v>
      </c>
      <c r="N8" s="432"/>
    </row>
    <row r="9" spans="1:14" ht="25.5" customHeight="1" outlineLevel="1">
      <c r="A9" s="798" t="s">
        <v>1366</v>
      </c>
      <c r="B9" s="799"/>
      <c r="C9" s="799"/>
      <c r="D9" s="799"/>
      <c r="E9" s="799"/>
      <c r="F9" s="799"/>
      <c r="G9" s="799"/>
      <c r="H9" s="800"/>
      <c r="I9" s="202" t="s">
        <v>1151</v>
      </c>
      <c r="J9" s="433"/>
      <c r="K9" s="202" t="s">
        <v>1167</v>
      </c>
      <c r="L9" s="434"/>
      <c r="M9" s="202" t="s">
        <v>1183</v>
      </c>
      <c r="N9" s="435"/>
    </row>
    <row r="10" spans="1:14" ht="25.5" customHeight="1" outlineLevel="1">
      <c r="A10" s="795" t="s">
        <v>1367</v>
      </c>
      <c r="B10" s="796"/>
      <c r="C10" s="796"/>
      <c r="D10" s="796"/>
      <c r="E10" s="796"/>
      <c r="F10" s="796"/>
      <c r="G10" s="796"/>
      <c r="H10" s="797"/>
      <c r="I10" s="436" t="s">
        <v>1174</v>
      </c>
      <c r="J10" s="433"/>
      <c r="K10" s="436" t="s">
        <v>1368</v>
      </c>
      <c r="L10" s="434"/>
      <c r="M10" s="436" t="s">
        <v>1369</v>
      </c>
      <c r="N10" s="435"/>
    </row>
    <row r="11" spans="1:14" ht="25.5" customHeight="1" outlineLevel="1">
      <c r="A11" s="798" t="s">
        <v>1370</v>
      </c>
      <c r="B11" s="799"/>
      <c r="C11" s="799"/>
      <c r="D11" s="799"/>
      <c r="E11" s="799"/>
      <c r="F11" s="799"/>
      <c r="G11" s="799"/>
      <c r="H11" s="800"/>
      <c r="I11" s="801" t="s">
        <v>776</v>
      </c>
      <c r="J11" s="802"/>
      <c r="K11" s="802"/>
      <c r="L11" s="803"/>
      <c r="M11" s="202" t="s">
        <v>782</v>
      </c>
      <c r="N11" s="432"/>
    </row>
    <row r="12" spans="1:14" ht="25.5" customHeight="1" outlineLevel="1">
      <c r="A12" s="804" t="s">
        <v>1371</v>
      </c>
      <c r="B12" s="805"/>
      <c r="C12" s="805"/>
      <c r="D12" s="805"/>
      <c r="E12" s="805"/>
      <c r="F12" s="805"/>
      <c r="G12" s="805"/>
      <c r="H12" s="806"/>
      <c r="I12" s="807" t="s">
        <v>776</v>
      </c>
      <c r="J12" s="808"/>
      <c r="K12" s="808"/>
      <c r="L12" s="809"/>
      <c r="M12" s="202" t="s">
        <v>783</v>
      </c>
      <c r="N12" s="432"/>
    </row>
    <row r="13" spans="1:14" ht="25.5" customHeight="1" outlineLevel="1">
      <c r="A13" s="798" t="s">
        <v>1372</v>
      </c>
      <c r="B13" s="799"/>
      <c r="C13" s="799"/>
      <c r="D13" s="799"/>
      <c r="E13" s="799"/>
      <c r="F13" s="799"/>
      <c r="G13" s="799"/>
      <c r="H13" s="800"/>
      <c r="I13" s="202" t="s">
        <v>784</v>
      </c>
      <c r="J13" s="431"/>
      <c r="K13" s="202" t="s">
        <v>785</v>
      </c>
      <c r="L13" s="431"/>
      <c r="M13" s="801" t="s">
        <v>776</v>
      </c>
      <c r="N13" s="827"/>
    </row>
    <row r="14" spans="1:14" ht="25.5" customHeight="1" outlineLevel="1">
      <c r="A14" s="804" t="s">
        <v>1373</v>
      </c>
      <c r="B14" s="805"/>
      <c r="C14" s="805"/>
      <c r="D14" s="805"/>
      <c r="E14" s="805"/>
      <c r="F14" s="805"/>
      <c r="G14" s="805"/>
      <c r="H14" s="806"/>
      <c r="I14" s="202" t="s">
        <v>786</v>
      </c>
      <c r="J14" s="431"/>
      <c r="K14" s="202" t="s">
        <v>787</v>
      </c>
      <c r="L14" s="431"/>
      <c r="M14" s="817" t="s">
        <v>776</v>
      </c>
      <c r="N14" s="818"/>
    </row>
    <row r="15" spans="1:14" ht="25.5" customHeight="1" outlineLevel="1">
      <c r="A15" s="798" t="s">
        <v>1374</v>
      </c>
      <c r="B15" s="799"/>
      <c r="C15" s="799"/>
      <c r="D15" s="799"/>
      <c r="E15" s="799"/>
      <c r="F15" s="799"/>
      <c r="G15" s="799"/>
      <c r="H15" s="800"/>
      <c r="I15" s="202" t="s">
        <v>1335</v>
      </c>
      <c r="J15" s="431"/>
      <c r="K15" s="202" t="s">
        <v>788</v>
      </c>
      <c r="L15" s="431"/>
      <c r="M15" s="817" t="s">
        <v>776</v>
      </c>
      <c r="N15" s="818"/>
    </row>
    <row r="16" spans="1:14" ht="25.5" customHeight="1" outlineLevel="1">
      <c r="A16" s="804" t="s">
        <v>1375</v>
      </c>
      <c r="B16" s="805"/>
      <c r="C16" s="805"/>
      <c r="D16" s="805"/>
      <c r="E16" s="805"/>
      <c r="F16" s="805"/>
      <c r="G16" s="805"/>
      <c r="H16" s="806"/>
      <c r="I16" s="202" t="s">
        <v>1337</v>
      </c>
      <c r="J16" s="431"/>
      <c r="K16" s="202" t="s">
        <v>1343</v>
      </c>
      <c r="L16" s="431"/>
      <c r="M16" s="817" t="s">
        <v>776</v>
      </c>
      <c r="N16" s="818"/>
    </row>
    <row r="17" spans="1:14" ht="25.5" customHeight="1" outlineLevel="1">
      <c r="A17" s="798" t="s">
        <v>1376</v>
      </c>
      <c r="B17" s="799"/>
      <c r="C17" s="799"/>
      <c r="D17" s="799"/>
      <c r="E17" s="799"/>
      <c r="F17" s="799"/>
      <c r="G17" s="799"/>
      <c r="H17" s="800"/>
      <c r="I17" s="202" t="s">
        <v>1340</v>
      </c>
      <c r="J17" s="431"/>
      <c r="K17" s="202" t="s">
        <v>1344</v>
      </c>
      <c r="L17" s="431"/>
      <c r="M17" s="817" t="s">
        <v>776</v>
      </c>
      <c r="N17" s="818"/>
    </row>
    <row r="18" spans="1:14" ht="25.5" customHeight="1" outlineLevel="1">
      <c r="A18" s="804" t="s">
        <v>1377</v>
      </c>
      <c r="B18" s="805"/>
      <c r="C18" s="805"/>
      <c r="D18" s="805"/>
      <c r="E18" s="805"/>
      <c r="F18" s="805"/>
      <c r="G18" s="805"/>
      <c r="H18" s="806"/>
      <c r="I18" s="202" t="s">
        <v>789</v>
      </c>
      <c r="J18" s="431"/>
      <c r="K18" s="202" t="s">
        <v>1346</v>
      </c>
      <c r="L18" s="431"/>
      <c r="M18" s="807" t="s">
        <v>776</v>
      </c>
      <c r="N18" s="819"/>
    </row>
    <row r="19" spans="1:14" ht="25.5" customHeight="1" outlineLevel="1">
      <c r="A19" s="820" t="s">
        <v>1378</v>
      </c>
      <c r="B19" s="821"/>
      <c r="C19" s="821"/>
      <c r="D19" s="821"/>
      <c r="E19" s="821"/>
      <c r="F19" s="821"/>
      <c r="G19" s="821"/>
      <c r="H19" s="822"/>
      <c r="I19" s="203" t="s">
        <v>790</v>
      </c>
      <c r="J19" s="437"/>
      <c r="K19" s="203" t="s">
        <v>791</v>
      </c>
      <c r="L19" s="437"/>
      <c r="M19" s="203" t="s">
        <v>792</v>
      </c>
      <c r="N19" s="438"/>
    </row>
    <row r="20" spans="1:14" ht="18" customHeight="1" outlineLevel="1">
      <c r="A20" s="823" t="s">
        <v>1379</v>
      </c>
      <c r="B20" s="781"/>
      <c r="C20" s="781"/>
      <c r="D20" s="781"/>
      <c r="E20" s="781"/>
      <c r="F20" s="781"/>
      <c r="G20" s="781"/>
      <c r="H20" s="824"/>
      <c r="I20" s="202" t="s">
        <v>793</v>
      </c>
      <c r="J20" s="431"/>
      <c r="K20" s="202" t="s">
        <v>1380</v>
      </c>
      <c r="L20" s="431"/>
      <c r="M20" s="825" t="s">
        <v>776</v>
      </c>
      <c r="N20" s="826"/>
    </row>
    <row r="21" spans="1:14" ht="18" customHeight="1" outlineLevel="1">
      <c r="A21" s="804" t="s">
        <v>1381</v>
      </c>
      <c r="B21" s="805"/>
      <c r="C21" s="805"/>
      <c r="D21" s="805"/>
      <c r="E21" s="805"/>
      <c r="F21" s="805"/>
      <c r="G21" s="805"/>
      <c r="H21" s="806"/>
      <c r="I21" s="835" t="s">
        <v>776</v>
      </c>
      <c r="J21" s="836"/>
      <c r="K21" s="202" t="s">
        <v>1382</v>
      </c>
      <c r="L21" s="431"/>
      <c r="M21" s="837" t="s">
        <v>776</v>
      </c>
      <c r="N21" s="838"/>
    </row>
    <row r="22" spans="1:14" ht="18" customHeight="1" outlineLevel="1">
      <c r="A22" s="798" t="s">
        <v>1383</v>
      </c>
      <c r="B22" s="799"/>
      <c r="C22" s="799"/>
      <c r="D22" s="799"/>
      <c r="E22" s="799"/>
      <c r="F22" s="799"/>
      <c r="G22" s="799"/>
      <c r="H22" s="800"/>
      <c r="I22" s="837" t="s">
        <v>776</v>
      </c>
      <c r="J22" s="839"/>
      <c r="K22" s="202" t="s">
        <v>1384</v>
      </c>
      <c r="L22" s="431"/>
      <c r="M22" s="439" t="s">
        <v>794</v>
      </c>
      <c r="N22" s="440"/>
    </row>
    <row r="23" spans="1:14" ht="25.5" customHeight="1" outlineLevel="1">
      <c r="A23" s="840" t="s">
        <v>1385</v>
      </c>
      <c r="B23" s="832"/>
      <c r="C23" s="832"/>
      <c r="D23" s="832"/>
      <c r="E23" s="832"/>
      <c r="F23" s="832"/>
      <c r="G23" s="832"/>
      <c r="H23" s="833"/>
      <c r="I23" s="202" t="s">
        <v>1386</v>
      </c>
      <c r="J23" s="431"/>
      <c r="K23" s="202" t="s">
        <v>1387</v>
      </c>
      <c r="L23" s="431"/>
      <c r="M23" s="202" t="s">
        <v>795</v>
      </c>
      <c r="N23" s="432"/>
    </row>
    <row r="24" spans="1:14" ht="12" customHeight="1" outlineLevel="1">
      <c r="A24" s="784" t="s">
        <v>776</v>
      </c>
      <c r="B24" s="785"/>
      <c r="C24" s="785"/>
      <c r="D24" s="785"/>
      <c r="E24" s="785"/>
      <c r="F24" s="785"/>
      <c r="G24" s="785"/>
      <c r="H24" s="785"/>
      <c r="I24" s="785"/>
      <c r="J24" s="785"/>
      <c r="K24" s="785"/>
      <c r="L24" s="785"/>
      <c r="M24" s="785"/>
      <c r="N24" s="786"/>
    </row>
    <row r="25" spans="1:14" s="332" customFormat="1" ht="25.5" customHeight="1" outlineLevel="1">
      <c r="A25" s="828" t="s">
        <v>1388</v>
      </c>
      <c r="B25" s="829"/>
      <c r="C25" s="829"/>
      <c r="D25" s="829"/>
      <c r="E25" s="829"/>
      <c r="F25" s="829"/>
      <c r="G25" s="829"/>
      <c r="H25" s="829"/>
      <c r="I25" s="829"/>
      <c r="J25" s="829"/>
      <c r="K25" s="829"/>
      <c r="L25" s="829"/>
      <c r="M25" s="829"/>
      <c r="N25" s="830"/>
    </row>
    <row r="26" spans="1:14" ht="18" customHeight="1" outlineLevel="1">
      <c r="A26" s="780" t="s">
        <v>1389</v>
      </c>
      <c r="B26" s="781"/>
      <c r="C26" s="781"/>
      <c r="D26" s="781"/>
      <c r="E26" s="781"/>
      <c r="F26" s="781"/>
      <c r="G26" s="781"/>
      <c r="H26" s="781"/>
      <c r="I26" s="781"/>
      <c r="J26" s="781"/>
      <c r="K26" s="781"/>
      <c r="L26" s="824"/>
      <c r="M26" s="202" t="s">
        <v>796</v>
      </c>
      <c r="N26" s="441"/>
    </row>
    <row r="27" spans="1:14" ht="18" customHeight="1" outlineLevel="1">
      <c r="A27" s="831" t="s">
        <v>1390</v>
      </c>
      <c r="B27" s="832"/>
      <c r="C27" s="832"/>
      <c r="D27" s="832"/>
      <c r="E27" s="832"/>
      <c r="F27" s="832"/>
      <c r="G27" s="832"/>
      <c r="H27" s="832"/>
      <c r="I27" s="832"/>
      <c r="J27" s="832"/>
      <c r="K27" s="832"/>
      <c r="L27" s="833"/>
      <c r="M27" s="202" t="s">
        <v>797</v>
      </c>
      <c r="N27" s="432"/>
    </row>
    <row r="28" spans="1:14" ht="18" customHeight="1" outlineLevel="1">
      <c r="A28" s="780" t="s">
        <v>1391</v>
      </c>
      <c r="B28" s="781"/>
      <c r="C28" s="781"/>
      <c r="D28" s="781"/>
      <c r="E28" s="781"/>
      <c r="F28" s="781"/>
      <c r="G28" s="781"/>
      <c r="H28" s="781"/>
      <c r="I28" s="834" t="s">
        <v>1392</v>
      </c>
      <c r="J28" s="782"/>
      <c r="K28" s="782"/>
      <c r="L28" s="783"/>
      <c r="M28" s="202" t="s">
        <v>798</v>
      </c>
      <c r="N28" s="441"/>
    </row>
    <row r="29" spans="1:14" ht="25.5" customHeight="1" outlineLevel="1">
      <c r="A29" s="831" t="s">
        <v>1393</v>
      </c>
      <c r="B29" s="832"/>
      <c r="C29" s="832"/>
      <c r="D29" s="832"/>
      <c r="E29" s="832"/>
      <c r="F29" s="833"/>
      <c r="G29" s="852" t="s">
        <v>1394</v>
      </c>
      <c r="H29" s="853"/>
      <c r="I29" s="853"/>
      <c r="J29" s="853"/>
      <c r="K29" s="853"/>
      <c r="L29" s="854"/>
      <c r="M29" s="202" t="s">
        <v>1395</v>
      </c>
      <c r="N29" s="432"/>
    </row>
    <row r="30" spans="1:14" ht="18" customHeight="1" outlineLevel="1">
      <c r="A30" s="855" t="s">
        <v>1396</v>
      </c>
      <c r="B30" s="799"/>
      <c r="C30" s="799"/>
      <c r="D30" s="799"/>
      <c r="E30" s="799"/>
      <c r="F30" s="799"/>
      <c r="G30" s="799"/>
      <c r="H30" s="799"/>
      <c r="I30" s="799"/>
      <c r="J30" s="799"/>
      <c r="K30" s="799"/>
      <c r="L30" s="800"/>
      <c r="M30" s="202" t="s">
        <v>1397</v>
      </c>
      <c r="N30" s="432"/>
    </row>
    <row r="31" spans="1:14" ht="18" customHeight="1" outlineLevel="1">
      <c r="A31" s="831" t="s">
        <v>1398</v>
      </c>
      <c r="B31" s="832"/>
      <c r="C31" s="832"/>
      <c r="D31" s="832"/>
      <c r="E31" s="832"/>
      <c r="F31" s="832"/>
      <c r="G31" s="832"/>
      <c r="H31" s="833"/>
      <c r="I31" s="852" t="s">
        <v>1399</v>
      </c>
      <c r="J31" s="853"/>
      <c r="K31" s="853"/>
      <c r="L31" s="854"/>
      <c r="M31" s="202" t="s">
        <v>1400</v>
      </c>
      <c r="N31" s="441"/>
    </row>
    <row r="32" spans="1:14" ht="18" customHeight="1" outlineLevel="1">
      <c r="A32" s="780" t="s">
        <v>1401</v>
      </c>
      <c r="B32" s="781"/>
      <c r="C32" s="781"/>
      <c r="D32" s="781"/>
      <c r="E32" s="781"/>
      <c r="F32" s="781"/>
      <c r="G32" s="781"/>
      <c r="H32" s="781"/>
      <c r="I32" s="781"/>
      <c r="J32" s="781"/>
      <c r="K32" s="781"/>
      <c r="L32" s="824"/>
      <c r="M32" s="202" t="s">
        <v>1402</v>
      </c>
      <c r="N32" s="442"/>
    </row>
    <row r="33" spans="1:14" ht="18" customHeight="1" outlineLevel="1">
      <c r="A33" s="831" t="s">
        <v>1403</v>
      </c>
      <c r="B33" s="832"/>
      <c r="C33" s="832"/>
      <c r="D33" s="832"/>
      <c r="E33" s="832"/>
      <c r="F33" s="832"/>
      <c r="G33" s="832"/>
      <c r="H33" s="832"/>
      <c r="I33" s="832"/>
      <c r="J33" s="832"/>
      <c r="K33" s="832"/>
      <c r="L33" s="833"/>
      <c r="M33" s="202" t="s">
        <v>1404</v>
      </c>
      <c r="N33" s="443"/>
    </row>
    <row r="34" spans="1:14" ht="18" customHeight="1" outlineLevel="1">
      <c r="A34" s="841" t="s">
        <v>1405</v>
      </c>
      <c r="B34" s="842"/>
      <c r="C34" s="842"/>
      <c r="D34" s="842"/>
      <c r="E34" s="842"/>
      <c r="F34" s="842"/>
      <c r="G34" s="842"/>
      <c r="H34" s="843"/>
      <c r="I34" s="844" t="s">
        <v>1406</v>
      </c>
      <c r="J34" s="845"/>
      <c r="K34" s="845"/>
      <c r="L34" s="846"/>
      <c r="M34" s="444" t="s">
        <v>799</v>
      </c>
      <c r="N34" s="445"/>
    </row>
    <row r="35" spans="1:14" ht="9.75" customHeight="1" outlineLevel="1">
      <c r="A35" s="847"/>
      <c r="B35" s="848"/>
      <c r="C35" s="848"/>
      <c r="D35" s="848"/>
      <c r="E35" s="848"/>
      <c r="F35" s="848"/>
      <c r="G35" s="848"/>
      <c r="H35" s="848"/>
      <c r="I35" s="848"/>
      <c r="J35" s="848"/>
      <c r="K35" s="848"/>
      <c r="L35" s="848"/>
      <c r="M35" s="848"/>
      <c r="N35" s="849"/>
    </row>
    <row r="36" spans="1:14" ht="18" customHeight="1" outlineLevel="1">
      <c r="A36" s="823" t="s">
        <v>1407</v>
      </c>
      <c r="B36" s="781"/>
      <c r="C36" s="781"/>
      <c r="D36" s="824"/>
      <c r="E36" s="202" t="s">
        <v>1408</v>
      </c>
      <c r="F36" s="446"/>
      <c r="G36" s="850" t="s">
        <v>776</v>
      </c>
      <c r="H36" s="851"/>
      <c r="I36" s="780" t="s">
        <v>1409</v>
      </c>
      <c r="J36" s="781"/>
      <c r="K36" s="781"/>
      <c r="L36" s="824"/>
      <c r="M36" s="202" t="s">
        <v>1410</v>
      </c>
      <c r="N36" s="447"/>
    </row>
    <row r="37" spans="1:14" ht="12.75" customHeight="1">
      <c r="A37" s="847"/>
      <c r="B37" s="848"/>
      <c r="C37" s="848"/>
      <c r="D37" s="848"/>
      <c r="E37" s="848"/>
      <c r="F37" s="848"/>
      <c r="G37" s="848"/>
      <c r="H37" s="848"/>
      <c r="I37" s="848"/>
      <c r="J37" s="848"/>
      <c r="K37" s="848"/>
      <c r="L37" s="848"/>
      <c r="M37" s="848"/>
      <c r="N37" s="849"/>
    </row>
    <row r="38" spans="1:14" ht="25.5" customHeight="1" outlineLevel="1">
      <c r="A38" s="828" t="s">
        <v>1411</v>
      </c>
      <c r="B38" s="829"/>
      <c r="C38" s="829"/>
      <c r="D38" s="829"/>
      <c r="E38" s="829"/>
      <c r="F38" s="829"/>
      <c r="G38" s="829"/>
      <c r="H38" s="859"/>
      <c r="I38" s="790" t="s">
        <v>1359</v>
      </c>
      <c r="J38" s="791"/>
      <c r="K38" s="792" t="s">
        <v>1360</v>
      </c>
      <c r="L38" s="793"/>
      <c r="M38" s="790" t="s">
        <v>1361</v>
      </c>
      <c r="N38" s="794"/>
    </row>
    <row r="39" spans="1:14" ht="18" customHeight="1" outlineLevel="1">
      <c r="A39" s="860" t="s">
        <v>776</v>
      </c>
      <c r="B39" s="861"/>
      <c r="C39" s="861"/>
      <c r="D39" s="861"/>
      <c r="E39" s="861"/>
      <c r="F39" s="861"/>
      <c r="G39" s="861"/>
      <c r="H39" s="861"/>
      <c r="I39" s="861"/>
      <c r="J39" s="862"/>
      <c r="K39" s="813" t="s">
        <v>1362</v>
      </c>
      <c r="L39" s="814"/>
      <c r="M39" s="815" t="s">
        <v>776</v>
      </c>
      <c r="N39" s="816"/>
    </row>
    <row r="40" spans="1:14" ht="18" customHeight="1" outlineLevel="1">
      <c r="A40" s="840" t="s">
        <v>1412</v>
      </c>
      <c r="B40" s="832"/>
      <c r="C40" s="832"/>
      <c r="D40" s="832"/>
      <c r="E40" s="832"/>
      <c r="F40" s="832"/>
      <c r="G40" s="832"/>
      <c r="H40" s="833"/>
      <c r="I40" s="202" t="s">
        <v>1413</v>
      </c>
      <c r="J40" s="431"/>
      <c r="K40" s="202" t="s">
        <v>1314</v>
      </c>
      <c r="L40" s="431"/>
      <c r="M40" s="202" t="s">
        <v>1318</v>
      </c>
      <c r="N40" s="432"/>
    </row>
    <row r="41" spans="1:14" ht="18" customHeight="1" outlineLevel="1">
      <c r="A41" s="823" t="s">
        <v>1414</v>
      </c>
      <c r="B41" s="781"/>
      <c r="C41" s="781"/>
      <c r="D41" s="781"/>
      <c r="E41" s="781"/>
      <c r="F41" s="781"/>
      <c r="G41" s="781"/>
      <c r="H41" s="824"/>
      <c r="I41" s="202" t="s">
        <v>1415</v>
      </c>
      <c r="J41" s="431"/>
      <c r="K41" s="202" t="s">
        <v>1416</v>
      </c>
      <c r="L41" s="431"/>
      <c r="M41" s="202" t="s">
        <v>1417</v>
      </c>
      <c r="N41" s="432"/>
    </row>
    <row r="42" spans="1:14" ht="32.25" customHeight="1" outlineLevel="1">
      <c r="A42" s="840" t="s">
        <v>1418</v>
      </c>
      <c r="B42" s="832"/>
      <c r="C42" s="832"/>
      <c r="D42" s="832"/>
      <c r="E42" s="832"/>
      <c r="F42" s="832"/>
      <c r="G42" s="832"/>
      <c r="H42" s="833"/>
      <c r="I42" s="202" t="s">
        <v>1322</v>
      </c>
      <c r="J42" s="448"/>
      <c r="K42" s="202" t="s">
        <v>1419</v>
      </c>
      <c r="L42" s="448"/>
      <c r="M42" s="202" t="s">
        <v>1420</v>
      </c>
      <c r="N42" s="435"/>
    </row>
    <row r="43" spans="1:14" ht="18" customHeight="1" outlineLevel="1">
      <c r="A43" s="856" t="s">
        <v>1421</v>
      </c>
      <c r="B43" s="857"/>
      <c r="C43" s="857"/>
      <c r="D43" s="857"/>
      <c r="E43" s="857"/>
      <c r="F43" s="857"/>
      <c r="G43" s="857"/>
      <c r="H43" s="858"/>
      <c r="I43" s="202" t="s">
        <v>1326</v>
      </c>
      <c r="J43" s="448"/>
      <c r="K43" s="202" t="s">
        <v>1330</v>
      </c>
      <c r="L43" s="448"/>
      <c r="M43" s="202" t="s">
        <v>1422</v>
      </c>
      <c r="N43" s="435"/>
    </row>
    <row r="44" spans="1:14" ht="18" customHeight="1" outlineLevel="1">
      <c r="A44" s="804" t="s">
        <v>1423</v>
      </c>
      <c r="B44" s="805"/>
      <c r="C44" s="805"/>
      <c r="D44" s="805"/>
      <c r="E44" s="805"/>
      <c r="F44" s="805"/>
      <c r="G44" s="805"/>
      <c r="H44" s="806"/>
      <c r="I44" s="202" t="s">
        <v>1424</v>
      </c>
      <c r="J44" s="448"/>
      <c r="K44" s="202" t="s">
        <v>1425</v>
      </c>
      <c r="L44" s="448"/>
      <c r="M44" s="202" t="s">
        <v>1426</v>
      </c>
      <c r="N44" s="435"/>
    </row>
    <row r="45" spans="1:14" ht="18" customHeight="1" outlineLevel="1">
      <c r="A45" s="798" t="s">
        <v>1427</v>
      </c>
      <c r="B45" s="799"/>
      <c r="C45" s="799"/>
      <c r="D45" s="799"/>
      <c r="E45" s="799"/>
      <c r="F45" s="799"/>
      <c r="G45" s="799"/>
      <c r="H45" s="800"/>
      <c r="I45" s="202" t="s">
        <v>1428</v>
      </c>
      <c r="J45" s="431"/>
      <c r="K45" s="202" t="s">
        <v>1429</v>
      </c>
      <c r="L45" s="431"/>
      <c r="M45" s="202" t="s">
        <v>1430</v>
      </c>
      <c r="N45" s="432"/>
    </row>
    <row r="46" spans="1:14" ht="18" customHeight="1" outlineLevel="1">
      <c r="A46" s="804" t="s">
        <v>1431</v>
      </c>
      <c r="B46" s="805"/>
      <c r="C46" s="805"/>
      <c r="D46" s="805"/>
      <c r="E46" s="805"/>
      <c r="F46" s="805"/>
      <c r="G46" s="805"/>
      <c r="H46" s="806"/>
      <c r="I46" s="202" t="s">
        <v>1432</v>
      </c>
      <c r="J46" s="431"/>
      <c r="K46" s="202" t="s">
        <v>1433</v>
      </c>
      <c r="L46" s="431"/>
      <c r="M46" s="202" t="s">
        <v>1434</v>
      </c>
      <c r="N46" s="432"/>
    </row>
    <row r="47" spans="1:14" ht="18" customHeight="1" outlineLevel="1">
      <c r="A47" s="798" t="s">
        <v>1435</v>
      </c>
      <c r="B47" s="799"/>
      <c r="C47" s="799"/>
      <c r="D47" s="799"/>
      <c r="E47" s="799"/>
      <c r="F47" s="799"/>
      <c r="G47" s="799"/>
      <c r="H47" s="800"/>
      <c r="I47" s="202" t="s">
        <v>1436</v>
      </c>
      <c r="J47" s="431"/>
      <c r="K47" s="202" t="s">
        <v>1437</v>
      </c>
      <c r="L47" s="431"/>
      <c r="M47" s="202" t="s">
        <v>1438</v>
      </c>
      <c r="N47" s="432"/>
    </row>
    <row r="48" spans="1:14" ht="34.5" customHeight="1" outlineLevel="1">
      <c r="A48" s="840" t="s">
        <v>1439</v>
      </c>
      <c r="B48" s="865"/>
      <c r="C48" s="865"/>
      <c r="D48" s="865"/>
      <c r="E48" s="865"/>
      <c r="F48" s="865"/>
      <c r="G48" s="865"/>
      <c r="H48" s="866"/>
      <c r="I48" s="835" t="s">
        <v>776</v>
      </c>
      <c r="J48" s="867"/>
      <c r="K48" s="867"/>
      <c r="L48" s="836"/>
      <c r="M48" s="202" t="s">
        <v>1440</v>
      </c>
      <c r="N48" s="432"/>
    </row>
    <row r="49" spans="1:14" ht="31.5" customHeight="1" outlineLevel="1">
      <c r="A49" s="823" t="s">
        <v>1441</v>
      </c>
      <c r="B49" s="868"/>
      <c r="C49" s="868"/>
      <c r="D49" s="868"/>
      <c r="E49" s="868"/>
      <c r="F49" s="868"/>
      <c r="G49" s="868"/>
      <c r="H49" s="869"/>
      <c r="I49" s="807" t="s">
        <v>776</v>
      </c>
      <c r="J49" s="808"/>
      <c r="K49" s="808"/>
      <c r="L49" s="809"/>
      <c r="M49" s="202" t="s">
        <v>1442</v>
      </c>
      <c r="N49" s="432"/>
    </row>
    <row r="50" spans="1:14" ht="18" customHeight="1" outlineLevel="1">
      <c r="A50" s="804" t="s">
        <v>1443</v>
      </c>
      <c r="B50" s="805"/>
      <c r="C50" s="805"/>
      <c r="D50" s="805"/>
      <c r="E50" s="805"/>
      <c r="F50" s="805"/>
      <c r="G50" s="805"/>
      <c r="H50" s="806"/>
      <c r="I50" s="202" t="s">
        <v>1444</v>
      </c>
      <c r="J50" s="431"/>
      <c r="K50" s="202" t="s">
        <v>1445</v>
      </c>
      <c r="L50" s="431"/>
      <c r="M50" s="825" t="s">
        <v>776</v>
      </c>
      <c r="N50" s="826"/>
    </row>
    <row r="51" spans="1:14" ht="18" customHeight="1" outlineLevel="1">
      <c r="A51" s="798" t="s">
        <v>1446</v>
      </c>
      <c r="B51" s="799"/>
      <c r="C51" s="799"/>
      <c r="D51" s="799"/>
      <c r="E51" s="799"/>
      <c r="F51" s="799"/>
      <c r="G51" s="799"/>
      <c r="H51" s="800"/>
      <c r="I51" s="202" t="s">
        <v>1447</v>
      </c>
      <c r="J51" s="431"/>
      <c r="K51" s="202" t="s">
        <v>1448</v>
      </c>
      <c r="L51" s="431"/>
      <c r="M51" s="863" t="s">
        <v>776</v>
      </c>
      <c r="N51" s="864"/>
    </row>
    <row r="52" spans="1:14" ht="18" customHeight="1" outlineLevel="1">
      <c r="A52" s="840" t="s">
        <v>1449</v>
      </c>
      <c r="B52" s="832"/>
      <c r="C52" s="832"/>
      <c r="D52" s="832"/>
      <c r="E52" s="832"/>
      <c r="F52" s="832"/>
      <c r="G52" s="832"/>
      <c r="H52" s="833"/>
      <c r="I52" s="202" t="s">
        <v>1450</v>
      </c>
      <c r="J52" s="431"/>
      <c r="K52" s="202" t="s">
        <v>1451</v>
      </c>
      <c r="L52" s="431"/>
      <c r="M52" s="837" t="s">
        <v>776</v>
      </c>
      <c r="N52" s="838"/>
    </row>
    <row r="53" spans="1:14" ht="18" customHeight="1" outlineLevel="1">
      <c r="A53" s="820" t="s">
        <v>1452</v>
      </c>
      <c r="B53" s="821"/>
      <c r="C53" s="821"/>
      <c r="D53" s="821"/>
      <c r="E53" s="821"/>
      <c r="F53" s="821"/>
      <c r="G53" s="821"/>
      <c r="H53" s="822"/>
      <c r="I53" s="203" t="s">
        <v>1453</v>
      </c>
      <c r="J53" s="437"/>
      <c r="K53" s="203" t="s">
        <v>1454</v>
      </c>
      <c r="L53" s="437"/>
      <c r="M53" s="203" t="s">
        <v>1455</v>
      </c>
      <c r="N53" s="438"/>
    </row>
    <row r="54" spans="1:14" s="332" customFormat="1" ht="18.75" customHeight="1" outlineLevel="1">
      <c r="A54" s="798" t="s">
        <v>1456</v>
      </c>
      <c r="B54" s="799"/>
      <c r="C54" s="799"/>
      <c r="D54" s="799"/>
      <c r="E54" s="799"/>
      <c r="F54" s="799"/>
      <c r="G54" s="799"/>
      <c r="H54" s="800"/>
      <c r="I54" s="202" t="s">
        <v>1457</v>
      </c>
      <c r="J54" s="431"/>
      <c r="K54" s="202" t="s">
        <v>1458</v>
      </c>
      <c r="L54" s="431"/>
      <c r="M54" s="825" t="s">
        <v>776</v>
      </c>
      <c r="N54" s="826"/>
    </row>
    <row r="55" spans="1:14" s="332" customFormat="1" ht="18.75" customHeight="1" outlineLevel="1">
      <c r="A55" s="804" t="s">
        <v>1459</v>
      </c>
      <c r="B55" s="805"/>
      <c r="C55" s="805"/>
      <c r="D55" s="805"/>
      <c r="E55" s="805"/>
      <c r="F55" s="805"/>
      <c r="G55" s="805"/>
      <c r="H55" s="806"/>
      <c r="I55" s="202" t="s">
        <v>1460</v>
      </c>
      <c r="J55" s="431"/>
      <c r="K55" s="202" t="s">
        <v>1461</v>
      </c>
      <c r="L55" s="431"/>
      <c r="M55" s="863" t="s">
        <v>776</v>
      </c>
      <c r="N55" s="864"/>
    </row>
    <row r="56" spans="1:14" s="332" customFormat="1" ht="18.75" customHeight="1" outlineLevel="1">
      <c r="A56" s="798" t="s">
        <v>1462</v>
      </c>
      <c r="B56" s="799"/>
      <c r="C56" s="799"/>
      <c r="D56" s="799"/>
      <c r="E56" s="799"/>
      <c r="F56" s="799"/>
      <c r="G56" s="799"/>
      <c r="H56" s="800"/>
      <c r="I56" s="825" t="s">
        <v>776</v>
      </c>
      <c r="J56" s="878"/>
      <c r="K56" s="202" t="s">
        <v>1463</v>
      </c>
      <c r="L56" s="431"/>
      <c r="M56" s="837" t="s">
        <v>776</v>
      </c>
      <c r="N56" s="838"/>
    </row>
    <row r="57" spans="1:14" s="332" customFormat="1" ht="18.75" customHeight="1" outlineLevel="1">
      <c r="A57" s="804" t="s">
        <v>1464</v>
      </c>
      <c r="B57" s="805"/>
      <c r="C57" s="805"/>
      <c r="D57" s="805"/>
      <c r="E57" s="805"/>
      <c r="F57" s="805"/>
      <c r="G57" s="805"/>
      <c r="H57" s="806"/>
      <c r="I57" s="870" t="s">
        <v>776</v>
      </c>
      <c r="J57" s="871"/>
      <c r="K57" s="202" t="s">
        <v>1465</v>
      </c>
      <c r="L57" s="431"/>
      <c r="M57" s="202" t="s">
        <v>1466</v>
      </c>
      <c r="N57" s="432"/>
    </row>
    <row r="58" spans="1:14" s="332" customFormat="1" ht="25.5" customHeight="1" outlineLevel="1">
      <c r="A58" s="823" t="s">
        <v>1467</v>
      </c>
      <c r="B58" s="781"/>
      <c r="C58" s="781"/>
      <c r="D58" s="781"/>
      <c r="E58" s="781"/>
      <c r="F58" s="781"/>
      <c r="G58" s="781"/>
      <c r="H58" s="824"/>
      <c r="I58" s="202" t="s">
        <v>1468</v>
      </c>
      <c r="J58" s="431"/>
      <c r="K58" s="202" t="s">
        <v>1469</v>
      </c>
      <c r="L58" s="431"/>
      <c r="M58" s="202" t="s">
        <v>1470</v>
      </c>
      <c r="N58" s="432"/>
    </row>
    <row r="59" spans="1:14" s="332" customFormat="1" ht="14.25" customHeight="1" outlineLevel="1">
      <c r="A59" s="872" t="s">
        <v>776</v>
      </c>
      <c r="B59" s="873"/>
      <c r="C59" s="873"/>
      <c r="D59" s="873"/>
      <c r="E59" s="873"/>
      <c r="F59" s="873"/>
      <c r="G59" s="873"/>
      <c r="H59" s="873"/>
      <c r="I59" s="873"/>
      <c r="J59" s="873"/>
      <c r="K59" s="873"/>
      <c r="L59" s="873"/>
      <c r="M59" s="873"/>
      <c r="N59" s="874"/>
    </row>
    <row r="60" spans="1:14" s="332" customFormat="1" ht="18" customHeight="1" outlineLevel="1">
      <c r="A60" s="804" t="s">
        <v>1471</v>
      </c>
      <c r="B60" s="805"/>
      <c r="C60" s="805"/>
      <c r="D60" s="805"/>
      <c r="E60" s="805"/>
      <c r="F60" s="805"/>
      <c r="G60" s="805"/>
      <c r="H60" s="806"/>
      <c r="I60" s="875" t="s">
        <v>1472</v>
      </c>
      <c r="J60" s="876"/>
      <c r="K60" s="876"/>
      <c r="L60" s="877"/>
      <c r="M60" s="202" t="s">
        <v>1473</v>
      </c>
      <c r="N60" s="449"/>
    </row>
    <row r="61" spans="1:14" s="332" customFormat="1" ht="25.5" customHeight="1" outlineLevel="1">
      <c r="A61" s="888" t="s">
        <v>1474</v>
      </c>
      <c r="B61" s="889"/>
      <c r="C61" s="889"/>
      <c r="D61" s="889"/>
      <c r="E61" s="889"/>
      <c r="F61" s="889"/>
      <c r="G61" s="889"/>
      <c r="H61" s="889"/>
      <c r="I61" s="889"/>
      <c r="J61" s="889"/>
      <c r="K61" s="890" t="s">
        <v>1475</v>
      </c>
      <c r="L61" s="891"/>
      <c r="M61" s="204" t="s">
        <v>1476</v>
      </c>
      <c r="N61" s="450"/>
    </row>
    <row r="62" spans="1:14" s="332" customFormat="1" ht="25.5" customHeight="1" outlineLevel="1">
      <c r="A62" s="872" t="s">
        <v>776</v>
      </c>
      <c r="B62" s="873"/>
      <c r="C62" s="873"/>
      <c r="D62" s="873"/>
      <c r="E62" s="873"/>
      <c r="F62" s="873"/>
      <c r="G62" s="873"/>
      <c r="H62" s="873"/>
      <c r="I62" s="873"/>
      <c r="J62" s="873"/>
      <c r="K62" s="873"/>
      <c r="L62" s="873"/>
      <c r="M62" s="873"/>
      <c r="N62" s="874"/>
    </row>
    <row r="63" spans="1:14" s="332" customFormat="1" ht="25.5" customHeight="1" outlineLevel="1">
      <c r="A63" s="823" t="s">
        <v>1477</v>
      </c>
      <c r="B63" s="781"/>
      <c r="C63" s="781"/>
      <c r="D63" s="824"/>
      <c r="E63" s="202" t="s">
        <v>1478</v>
      </c>
      <c r="F63" s="431">
        <v>256</v>
      </c>
      <c r="G63" s="892" t="s">
        <v>776</v>
      </c>
      <c r="H63" s="893"/>
      <c r="I63" s="780" t="s">
        <v>1479</v>
      </c>
      <c r="J63" s="781"/>
      <c r="K63" s="781"/>
      <c r="L63" s="824"/>
      <c r="M63" s="202" t="s">
        <v>1480</v>
      </c>
      <c r="N63" s="451"/>
    </row>
    <row r="64" spans="1:14" s="332" customFormat="1" ht="25.5" customHeight="1" outlineLevel="1">
      <c r="A64" s="840" t="s">
        <v>1481</v>
      </c>
      <c r="B64" s="832"/>
      <c r="C64" s="832"/>
      <c r="D64" s="832"/>
      <c r="E64" s="832"/>
      <c r="F64" s="832"/>
      <c r="G64" s="832"/>
      <c r="H64" s="832"/>
      <c r="I64" s="832"/>
      <c r="J64" s="832"/>
      <c r="K64" s="832"/>
      <c r="L64" s="833"/>
      <c r="M64" s="202" t="s">
        <v>1482</v>
      </c>
      <c r="N64" s="451"/>
    </row>
    <row r="65" spans="1:14" s="332" customFormat="1" ht="12" customHeight="1" outlineLevel="1">
      <c r="A65" s="879" t="s">
        <v>1483</v>
      </c>
      <c r="B65" s="880"/>
      <c r="C65" s="881"/>
      <c r="D65" s="881"/>
      <c r="E65" s="881"/>
      <c r="F65" s="881"/>
      <c r="G65" s="881"/>
      <c r="H65" s="881"/>
      <c r="I65" s="881"/>
      <c r="J65" s="881"/>
      <c r="K65" s="881"/>
      <c r="L65" s="881"/>
      <c r="M65" s="881"/>
      <c r="N65" s="882"/>
    </row>
    <row r="66" spans="1:14" s="332" customFormat="1" ht="25.5" customHeight="1" outlineLevel="1">
      <c r="A66" s="828" t="s">
        <v>1227</v>
      </c>
      <c r="B66" s="829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83"/>
      <c r="N66" s="884"/>
    </row>
    <row r="67" spans="1:14" s="332" customFormat="1" ht="17.25" customHeight="1" outlineLevel="1">
      <c r="A67" s="798" t="s">
        <v>1484</v>
      </c>
      <c r="B67" s="799"/>
      <c r="C67" s="799"/>
      <c r="D67" s="799"/>
      <c r="E67" s="799"/>
      <c r="F67" s="800"/>
      <c r="G67" s="885" t="s">
        <v>1485</v>
      </c>
      <c r="H67" s="886"/>
      <c r="I67" s="886"/>
      <c r="J67" s="886"/>
      <c r="K67" s="886"/>
      <c r="L67" s="887"/>
      <c r="M67" s="202" t="s">
        <v>1486</v>
      </c>
      <c r="N67" s="441"/>
    </row>
    <row r="68" spans="1:14" s="332" customFormat="1" ht="17.25" customHeight="1" outlineLevel="1">
      <c r="A68" s="804" t="s">
        <v>1487</v>
      </c>
      <c r="B68" s="805"/>
      <c r="C68" s="805"/>
      <c r="D68" s="805"/>
      <c r="E68" s="805"/>
      <c r="F68" s="806"/>
      <c r="G68" s="875" t="s">
        <v>1488</v>
      </c>
      <c r="H68" s="876"/>
      <c r="I68" s="876"/>
      <c r="J68" s="876"/>
      <c r="K68" s="876"/>
      <c r="L68" s="877"/>
      <c r="M68" s="202" t="s">
        <v>1489</v>
      </c>
      <c r="N68" s="441"/>
    </row>
    <row r="69" spans="1:14" s="332" customFormat="1" ht="28.5" customHeight="1" outlineLevel="1">
      <c r="A69" s="823" t="s">
        <v>1490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824"/>
      <c r="M69" s="202" t="s">
        <v>1491</v>
      </c>
      <c r="N69" s="432"/>
    </row>
    <row r="70" spans="1:14" s="332" customFormat="1" ht="30" customHeight="1" outlineLevel="1">
      <c r="A70" s="840" t="s">
        <v>1492</v>
      </c>
      <c r="B70" s="832"/>
      <c r="C70" s="832"/>
      <c r="D70" s="832"/>
      <c r="E70" s="832"/>
      <c r="F70" s="832"/>
      <c r="G70" s="832"/>
      <c r="H70" s="832"/>
      <c r="I70" s="832"/>
      <c r="J70" s="832"/>
      <c r="K70" s="832"/>
      <c r="L70" s="833"/>
      <c r="M70" s="202" t="s">
        <v>1493</v>
      </c>
      <c r="N70" s="432"/>
    </row>
    <row r="71" spans="1:14" s="332" customFormat="1" ht="17.25" customHeight="1" outlineLevel="1">
      <c r="A71" s="823" t="s">
        <v>1494</v>
      </c>
      <c r="B71" s="781"/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896"/>
    </row>
    <row r="72" spans="1:14" s="332" customFormat="1" ht="17.25" customHeight="1" outlineLevel="1">
      <c r="A72" s="894" t="s">
        <v>776</v>
      </c>
      <c r="B72" s="878"/>
      <c r="C72" s="895" t="s">
        <v>1495</v>
      </c>
      <c r="D72" s="805"/>
      <c r="E72" s="805"/>
      <c r="F72" s="806"/>
      <c r="G72" s="875" t="s">
        <v>1496</v>
      </c>
      <c r="H72" s="876"/>
      <c r="I72" s="876"/>
      <c r="J72" s="876"/>
      <c r="K72" s="876"/>
      <c r="L72" s="877"/>
      <c r="M72" s="202" t="s">
        <v>1497</v>
      </c>
      <c r="N72" s="432"/>
    </row>
    <row r="73" spans="1:14" s="332" customFormat="1" ht="17.25" customHeight="1" outlineLevel="1">
      <c r="A73" s="894" t="s">
        <v>776</v>
      </c>
      <c r="B73" s="878"/>
      <c r="C73" s="855" t="s">
        <v>1498</v>
      </c>
      <c r="D73" s="799"/>
      <c r="E73" s="799"/>
      <c r="F73" s="800"/>
      <c r="G73" s="885" t="s">
        <v>1499</v>
      </c>
      <c r="H73" s="886"/>
      <c r="I73" s="886"/>
      <c r="J73" s="886"/>
      <c r="K73" s="886"/>
      <c r="L73" s="887"/>
      <c r="M73" s="202" t="s">
        <v>1500</v>
      </c>
      <c r="N73" s="432"/>
    </row>
    <row r="74" spans="1:14" s="332" customFormat="1" ht="17.25" customHeight="1" outlineLevel="1">
      <c r="A74" s="894" t="s">
        <v>776</v>
      </c>
      <c r="B74" s="878"/>
      <c r="C74" s="895" t="s">
        <v>1501</v>
      </c>
      <c r="D74" s="805"/>
      <c r="E74" s="805"/>
      <c r="F74" s="806"/>
      <c r="G74" s="875" t="s">
        <v>1502</v>
      </c>
      <c r="H74" s="876"/>
      <c r="I74" s="876"/>
      <c r="J74" s="876"/>
      <c r="K74" s="876"/>
      <c r="L74" s="877"/>
      <c r="M74" s="202" t="s">
        <v>1503</v>
      </c>
      <c r="N74" s="432"/>
    </row>
    <row r="75" spans="1:14" s="332" customFormat="1" ht="17.25" customHeight="1" outlineLevel="1">
      <c r="A75" s="894" t="s">
        <v>776</v>
      </c>
      <c r="B75" s="878"/>
      <c r="C75" s="855" t="s">
        <v>1504</v>
      </c>
      <c r="D75" s="799"/>
      <c r="E75" s="799"/>
      <c r="F75" s="800"/>
      <c r="G75" s="885" t="s">
        <v>1505</v>
      </c>
      <c r="H75" s="886"/>
      <c r="I75" s="886"/>
      <c r="J75" s="886"/>
      <c r="K75" s="886"/>
      <c r="L75" s="887"/>
      <c r="M75" s="202" t="s">
        <v>1506</v>
      </c>
      <c r="N75" s="432"/>
    </row>
    <row r="76" spans="1:14" s="332" customFormat="1" ht="17.25" customHeight="1" outlineLevel="1">
      <c r="A76" s="804" t="s">
        <v>1507</v>
      </c>
      <c r="B76" s="805"/>
      <c r="C76" s="805"/>
      <c r="D76" s="805"/>
      <c r="E76" s="805"/>
      <c r="F76" s="805"/>
      <c r="G76" s="805"/>
      <c r="H76" s="805"/>
      <c r="I76" s="805"/>
      <c r="J76" s="805"/>
      <c r="K76" s="805"/>
      <c r="L76" s="806"/>
      <c r="M76" s="202" t="s">
        <v>1508</v>
      </c>
      <c r="N76" s="432"/>
    </row>
    <row r="77" spans="1:14" s="332" customFormat="1" ht="17.25" customHeight="1" outlineLevel="1">
      <c r="A77" s="798" t="s">
        <v>1509</v>
      </c>
      <c r="B77" s="799"/>
      <c r="C77" s="799"/>
      <c r="D77" s="799"/>
      <c r="E77" s="799"/>
      <c r="F77" s="799"/>
      <c r="G77" s="799"/>
      <c r="H77" s="799"/>
      <c r="I77" s="799"/>
      <c r="J77" s="799"/>
      <c r="K77" s="799"/>
      <c r="L77" s="800"/>
      <c r="M77" s="202" t="s">
        <v>1510</v>
      </c>
      <c r="N77" s="435"/>
    </row>
    <row r="78" spans="1:14" ht="18" customHeight="1" outlineLevel="1">
      <c r="A78" s="804" t="s">
        <v>1511</v>
      </c>
      <c r="B78" s="805"/>
      <c r="C78" s="805"/>
      <c r="D78" s="805"/>
      <c r="E78" s="805"/>
      <c r="F78" s="805"/>
      <c r="G78" s="805"/>
      <c r="H78" s="805"/>
      <c r="I78" s="805"/>
      <c r="J78" s="805"/>
      <c r="K78" s="805"/>
      <c r="L78" s="806"/>
      <c r="M78" s="202" t="s">
        <v>1512</v>
      </c>
      <c r="N78" s="432"/>
    </row>
    <row r="79" spans="1:14" ht="18" customHeight="1" outlineLevel="1">
      <c r="A79" s="798" t="s">
        <v>1513</v>
      </c>
      <c r="B79" s="799"/>
      <c r="C79" s="799"/>
      <c r="D79" s="799"/>
      <c r="E79" s="799"/>
      <c r="F79" s="799"/>
      <c r="G79" s="799"/>
      <c r="H79" s="799"/>
      <c r="I79" s="799"/>
      <c r="J79" s="799"/>
      <c r="K79" s="799"/>
      <c r="L79" s="800"/>
      <c r="M79" s="202" t="s">
        <v>1514</v>
      </c>
      <c r="N79" s="432"/>
    </row>
    <row r="80" spans="1:14" ht="25.5" customHeight="1" outlineLevel="1">
      <c r="A80" s="840" t="s">
        <v>1515</v>
      </c>
      <c r="B80" s="832"/>
      <c r="C80" s="832"/>
      <c r="D80" s="832"/>
      <c r="E80" s="832"/>
      <c r="F80" s="832"/>
      <c r="G80" s="832"/>
      <c r="H80" s="832"/>
      <c r="I80" s="832"/>
      <c r="J80" s="832"/>
      <c r="K80" s="832"/>
      <c r="L80" s="833"/>
      <c r="M80" s="202" t="s">
        <v>1516</v>
      </c>
      <c r="N80" s="432"/>
    </row>
    <row r="81" spans="1:14" ht="18" customHeight="1" outlineLevel="1">
      <c r="A81" s="823" t="s">
        <v>1517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824"/>
      <c r="M81" s="202" t="s">
        <v>1518</v>
      </c>
      <c r="N81" s="432"/>
    </row>
    <row r="82" spans="1:14" ht="18" customHeight="1" outlineLevel="1">
      <c r="A82" s="804" t="s">
        <v>1519</v>
      </c>
      <c r="B82" s="805"/>
      <c r="C82" s="805"/>
      <c r="D82" s="805"/>
      <c r="E82" s="805"/>
      <c r="F82" s="805"/>
      <c r="G82" s="805"/>
      <c r="H82" s="805"/>
      <c r="I82" s="805"/>
      <c r="J82" s="805"/>
      <c r="K82" s="805"/>
      <c r="L82" s="806"/>
      <c r="M82" s="202" t="s">
        <v>1520</v>
      </c>
      <c r="N82" s="432"/>
    </row>
    <row r="83" spans="1:14" ht="18" customHeight="1" outlineLevel="1">
      <c r="A83" s="780" t="s">
        <v>1521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N83" s="896"/>
    </row>
    <row r="84" spans="1:14" ht="18" customHeight="1" outlineLevel="1">
      <c r="A84" s="894" t="s">
        <v>776</v>
      </c>
      <c r="B84" s="878"/>
      <c r="C84" s="895" t="s">
        <v>1522</v>
      </c>
      <c r="D84" s="805"/>
      <c r="E84" s="805"/>
      <c r="F84" s="805"/>
      <c r="G84" s="805"/>
      <c r="H84" s="805"/>
      <c r="I84" s="805"/>
      <c r="J84" s="805"/>
      <c r="K84" s="897" t="s">
        <v>1475</v>
      </c>
      <c r="L84" s="898"/>
      <c r="M84" s="202" t="s">
        <v>1523</v>
      </c>
      <c r="N84" s="432"/>
    </row>
    <row r="85" spans="1:14" ht="18" customHeight="1" outlineLevel="1">
      <c r="A85" s="894" t="s">
        <v>776</v>
      </c>
      <c r="B85" s="878"/>
      <c r="C85" s="855" t="s">
        <v>1498</v>
      </c>
      <c r="D85" s="799"/>
      <c r="E85" s="799"/>
      <c r="F85" s="799"/>
      <c r="G85" s="799"/>
      <c r="H85" s="799"/>
      <c r="I85" s="799"/>
      <c r="J85" s="799"/>
      <c r="K85" s="897" t="s">
        <v>1475</v>
      </c>
      <c r="L85" s="898"/>
      <c r="M85" s="202" t="s">
        <v>1524</v>
      </c>
      <c r="N85" s="432"/>
    </row>
    <row r="86" spans="1:14" ht="18" customHeight="1" outlineLevel="1">
      <c r="A86" s="894" t="s">
        <v>776</v>
      </c>
      <c r="B86" s="878"/>
      <c r="C86" s="895" t="s">
        <v>1525</v>
      </c>
      <c r="D86" s="805"/>
      <c r="E86" s="805"/>
      <c r="F86" s="805"/>
      <c r="G86" s="805"/>
      <c r="H86" s="805"/>
      <c r="I86" s="805"/>
      <c r="J86" s="805"/>
      <c r="K86" s="805"/>
      <c r="L86" s="806"/>
      <c r="M86" s="202" t="s">
        <v>1526</v>
      </c>
      <c r="N86" s="432"/>
    </row>
    <row r="87" spans="1:14" ht="24.75" customHeight="1" outlineLevel="1">
      <c r="A87" s="894" t="s">
        <v>776</v>
      </c>
      <c r="B87" s="878"/>
      <c r="C87" s="780" t="s">
        <v>1504</v>
      </c>
      <c r="D87" s="781"/>
      <c r="E87" s="781"/>
      <c r="F87" s="781"/>
      <c r="G87" s="781"/>
      <c r="H87" s="781"/>
      <c r="I87" s="781"/>
      <c r="J87" s="781"/>
      <c r="K87" s="897" t="s">
        <v>1475</v>
      </c>
      <c r="L87" s="898"/>
      <c r="M87" s="202" t="s">
        <v>1527</v>
      </c>
      <c r="N87" s="432"/>
    </row>
    <row r="88" spans="1:14" ht="18" customHeight="1" outlineLevel="1">
      <c r="A88" s="899" t="s">
        <v>1528</v>
      </c>
      <c r="B88" s="900"/>
      <c r="C88" s="900"/>
      <c r="D88" s="901"/>
      <c r="E88" s="902" t="s">
        <v>1529</v>
      </c>
      <c r="F88" s="903"/>
      <c r="G88" s="903"/>
      <c r="H88" s="903"/>
      <c r="I88" s="903"/>
      <c r="J88" s="903"/>
      <c r="K88" s="903"/>
      <c r="L88" s="904"/>
      <c r="M88" s="452" t="s">
        <v>1530</v>
      </c>
      <c r="N88" s="453"/>
    </row>
    <row r="89" spans="1:14" ht="31.5" customHeight="1" outlineLevel="1">
      <c r="A89" s="840" t="s">
        <v>1531</v>
      </c>
      <c r="B89" s="832"/>
      <c r="C89" s="832"/>
      <c r="D89" s="832"/>
      <c r="E89" s="832"/>
      <c r="F89" s="832"/>
      <c r="G89" s="832"/>
      <c r="H89" s="832"/>
      <c r="I89" s="832"/>
      <c r="J89" s="832"/>
      <c r="K89" s="832"/>
      <c r="L89" s="833"/>
      <c r="M89" s="166" t="s">
        <v>1532</v>
      </c>
      <c r="N89" s="430"/>
    </row>
    <row r="90" spans="1:14" ht="19.5" customHeight="1" outlineLevel="1">
      <c r="A90" s="820" t="s">
        <v>1533</v>
      </c>
      <c r="B90" s="821"/>
      <c r="C90" s="821"/>
      <c r="D90" s="821"/>
      <c r="E90" s="821"/>
      <c r="F90" s="821"/>
      <c r="G90" s="821"/>
      <c r="H90" s="822"/>
      <c r="I90" s="905" t="s">
        <v>1534</v>
      </c>
      <c r="J90" s="906"/>
      <c r="K90" s="906"/>
      <c r="L90" s="907"/>
      <c r="M90" s="444" t="s">
        <v>1535</v>
      </c>
      <c r="N90" s="445"/>
    </row>
    <row r="91" spans="1:14" ht="15" customHeight="1" outlineLevel="1">
      <c r="A91" s="908" t="s">
        <v>1536</v>
      </c>
      <c r="B91" s="909"/>
      <c r="C91" s="785"/>
      <c r="D91" s="785"/>
      <c r="E91" s="785"/>
      <c r="F91" s="785"/>
      <c r="G91" s="785"/>
      <c r="H91" s="785"/>
      <c r="I91" s="785"/>
      <c r="J91" s="785"/>
      <c r="K91" s="785"/>
      <c r="L91" s="785"/>
      <c r="M91" s="785"/>
      <c r="N91" s="786"/>
    </row>
    <row r="92" spans="1:14" ht="25.5" customHeight="1" outlineLevel="1">
      <c r="A92" s="828" t="s">
        <v>1537</v>
      </c>
      <c r="B92" s="829"/>
      <c r="C92" s="829"/>
      <c r="D92" s="829"/>
      <c r="E92" s="829"/>
      <c r="F92" s="829"/>
      <c r="G92" s="829"/>
      <c r="H92" s="829"/>
      <c r="I92" s="829"/>
      <c r="J92" s="859"/>
      <c r="K92" s="792" t="s">
        <v>771</v>
      </c>
      <c r="L92" s="793"/>
      <c r="M92" s="790" t="s">
        <v>1538</v>
      </c>
      <c r="N92" s="794"/>
    </row>
    <row r="93" spans="1:14" ht="18" customHeight="1" outlineLevel="1">
      <c r="A93" s="823" t="s">
        <v>1539</v>
      </c>
      <c r="B93" s="781"/>
      <c r="C93" s="781"/>
      <c r="D93" s="781"/>
      <c r="E93" s="781"/>
      <c r="F93" s="781"/>
      <c r="G93" s="781"/>
      <c r="H93" s="781"/>
      <c r="I93" s="781"/>
      <c r="J93" s="824"/>
      <c r="K93" s="202" t="s">
        <v>1540</v>
      </c>
      <c r="L93" s="431"/>
      <c r="M93" s="202" t="s">
        <v>1541</v>
      </c>
      <c r="N93" s="432"/>
    </row>
    <row r="94" spans="1:14" ht="25.5" customHeight="1" outlineLevel="1">
      <c r="A94" s="918" t="s">
        <v>776</v>
      </c>
      <c r="B94" s="919"/>
      <c r="C94" s="919"/>
      <c r="D94" s="919"/>
      <c r="E94" s="919"/>
      <c r="F94" s="919"/>
      <c r="G94" s="919"/>
      <c r="H94" s="919"/>
      <c r="I94" s="919"/>
      <c r="J94" s="919"/>
      <c r="K94" s="919"/>
      <c r="L94" s="893"/>
      <c r="M94" s="790" t="s">
        <v>1542</v>
      </c>
      <c r="N94" s="794"/>
    </row>
    <row r="95" spans="1:14" ht="18" customHeight="1" outlineLevel="1">
      <c r="A95" s="804" t="s">
        <v>1543</v>
      </c>
      <c r="B95" s="805"/>
      <c r="C95" s="805"/>
      <c r="D95" s="805"/>
      <c r="E95" s="805"/>
      <c r="F95" s="805"/>
      <c r="G95" s="805"/>
      <c r="H95" s="805"/>
      <c r="I95" s="805"/>
      <c r="J95" s="805"/>
      <c r="K95" s="805"/>
      <c r="L95" s="806"/>
      <c r="M95" s="202" t="s">
        <v>1544</v>
      </c>
      <c r="N95" s="432"/>
    </row>
    <row r="96" spans="1:14" ht="4.5" customHeight="1" outlineLevel="1">
      <c r="A96" s="910" t="s">
        <v>1545</v>
      </c>
      <c r="B96" s="911"/>
      <c r="C96" s="912"/>
      <c r="D96" s="912"/>
      <c r="E96" s="912"/>
      <c r="F96" s="912"/>
      <c r="G96" s="912"/>
      <c r="H96" s="912"/>
      <c r="I96" s="912"/>
      <c r="J96" s="912"/>
      <c r="K96" s="912"/>
      <c r="L96" s="912"/>
      <c r="M96" s="913"/>
      <c r="N96" s="914"/>
    </row>
    <row r="97" spans="1:14" ht="25.5" customHeight="1" outlineLevel="1">
      <c r="A97" s="915" t="s">
        <v>1236</v>
      </c>
      <c r="B97" s="916"/>
      <c r="C97" s="916"/>
      <c r="D97" s="916"/>
      <c r="E97" s="916"/>
      <c r="F97" s="916"/>
      <c r="G97" s="916"/>
      <c r="H97" s="916"/>
      <c r="I97" s="916"/>
      <c r="J97" s="916"/>
      <c r="K97" s="916"/>
      <c r="L97" s="916"/>
      <c r="M97" s="916"/>
      <c r="N97" s="917"/>
    </row>
    <row r="98" spans="1:14" ht="18" customHeight="1" outlineLevel="1">
      <c r="A98" s="804" t="s">
        <v>1546</v>
      </c>
      <c r="B98" s="805"/>
      <c r="C98" s="805"/>
      <c r="D98" s="805"/>
      <c r="E98" s="805"/>
      <c r="F98" s="805"/>
      <c r="G98" s="805"/>
      <c r="H98" s="805"/>
      <c r="I98" s="805"/>
      <c r="J98" s="805"/>
      <c r="K98" s="805"/>
      <c r="L98" s="806"/>
      <c r="M98" s="202" t="s">
        <v>1547</v>
      </c>
      <c r="N98" s="432"/>
    </row>
    <row r="99" spans="1:14" ht="18" customHeight="1" outlineLevel="1">
      <c r="A99" s="798" t="s">
        <v>1548</v>
      </c>
      <c r="B99" s="799"/>
      <c r="C99" s="799"/>
      <c r="D99" s="799"/>
      <c r="E99" s="799"/>
      <c r="F99" s="799"/>
      <c r="G99" s="799"/>
      <c r="H99" s="799"/>
      <c r="I99" s="799"/>
      <c r="J99" s="799"/>
      <c r="K99" s="799"/>
      <c r="L99" s="800"/>
      <c r="M99" s="202" t="s">
        <v>1549</v>
      </c>
      <c r="N99" s="432"/>
    </row>
    <row r="100" spans="1:14" ht="18" customHeight="1" outlineLevel="1">
      <c r="A100" s="804" t="s">
        <v>1550</v>
      </c>
      <c r="B100" s="805"/>
      <c r="C100" s="805"/>
      <c r="D100" s="805"/>
      <c r="E100" s="805"/>
      <c r="F100" s="805"/>
      <c r="G100" s="805"/>
      <c r="H100" s="805"/>
      <c r="I100" s="805"/>
      <c r="J100" s="805"/>
      <c r="K100" s="805"/>
      <c r="L100" s="806"/>
      <c r="M100" s="202" t="s">
        <v>1551</v>
      </c>
      <c r="N100" s="432"/>
    </row>
    <row r="101" spans="1:14" ht="18" customHeight="1" outlineLevel="1">
      <c r="A101" s="798" t="s">
        <v>1552</v>
      </c>
      <c r="B101" s="799"/>
      <c r="C101" s="799"/>
      <c r="D101" s="799"/>
      <c r="E101" s="799"/>
      <c r="F101" s="799"/>
      <c r="G101" s="799"/>
      <c r="H101" s="799"/>
      <c r="I101" s="799"/>
      <c r="J101" s="799"/>
      <c r="K101" s="799"/>
      <c r="L101" s="800"/>
      <c r="M101" s="202" t="s">
        <v>1553</v>
      </c>
      <c r="N101" s="432"/>
    </row>
    <row r="102" spans="1:14" ht="18" customHeight="1" outlineLevel="1">
      <c r="A102" s="804" t="s">
        <v>1554</v>
      </c>
      <c r="B102" s="805"/>
      <c r="C102" s="805"/>
      <c r="D102" s="805"/>
      <c r="E102" s="805"/>
      <c r="F102" s="805"/>
      <c r="G102" s="805"/>
      <c r="H102" s="805"/>
      <c r="I102" s="805"/>
      <c r="J102" s="805"/>
      <c r="K102" s="805"/>
      <c r="L102" s="806"/>
      <c r="M102" s="202" t="s">
        <v>1555</v>
      </c>
      <c r="N102" s="432"/>
    </row>
    <row r="103" spans="1:14" ht="18" customHeight="1" outlineLevel="1">
      <c r="A103" s="798" t="s">
        <v>1556</v>
      </c>
      <c r="B103" s="799"/>
      <c r="C103" s="799"/>
      <c r="D103" s="799"/>
      <c r="E103" s="799"/>
      <c r="F103" s="799"/>
      <c r="G103" s="799"/>
      <c r="H103" s="799"/>
      <c r="I103" s="799"/>
      <c r="J103" s="799"/>
      <c r="K103" s="799"/>
      <c r="L103" s="800"/>
      <c r="M103" s="202" t="s">
        <v>1557</v>
      </c>
      <c r="N103" s="432"/>
    </row>
    <row r="104" spans="1:14" ht="18" customHeight="1" outlineLevel="1">
      <c r="A104" s="888" t="s">
        <v>1558</v>
      </c>
      <c r="B104" s="889"/>
      <c r="C104" s="889"/>
      <c r="D104" s="889"/>
      <c r="E104" s="889"/>
      <c r="F104" s="889"/>
      <c r="G104" s="889"/>
      <c r="H104" s="923"/>
      <c r="I104" s="885" t="s">
        <v>1559</v>
      </c>
      <c r="J104" s="886"/>
      <c r="K104" s="886"/>
      <c r="L104" s="887"/>
      <c r="M104" s="204" t="s">
        <v>1560</v>
      </c>
      <c r="N104" s="454"/>
    </row>
    <row r="105" spans="1:14" ht="18" customHeight="1" outlineLevel="1">
      <c r="A105" s="804" t="s">
        <v>1561</v>
      </c>
      <c r="B105" s="805"/>
      <c r="C105" s="805"/>
      <c r="D105" s="805"/>
      <c r="E105" s="805"/>
      <c r="F105" s="805"/>
      <c r="G105" s="805"/>
      <c r="H105" s="805"/>
      <c r="I105" s="805"/>
      <c r="J105" s="805"/>
      <c r="K105" s="805"/>
      <c r="L105" s="806"/>
      <c r="M105" s="202" t="s">
        <v>1562</v>
      </c>
      <c r="N105" s="432"/>
    </row>
    <row r="106" spans="1:14" ht="18" customHeight="1" outlineLevel="1">
      <c r="A106" s="798" t="s">
        <v>1563</v>
      </c>
      <c r="B106" s="799"/>
      <c r="C106" s="799"/>
      <c r="D106" s="799"/>
      <c r="E106" s="799"/>
      <c r="F106" s="799"/>
      <c r="G106" s="799"/>
      <c r="H106" s="799"/>
      <c r="I106" s="799"/>
      <c r="J106" s="799"/>
      <c r="K106" s="799"/>
      <c r="L106" s="800"/>
      <c r="M106" s="202" t="s">
        <v>1564</v>
      </c>
      <c r="N106" s="432"/>
    </row>
    <row r="107" spans="1:14" ht="18.75" customHeight="1" outlineLevel="1">
      <c r="A107" s="820" t="s">
        <v>1565</v>
      </c>
      <c r="B107" s="821"/>
      <c r="C107" s="821"/>
      <c r="D107" s="821"/>
      <c r="E107" s="821"/>
      <c r="F107" s="821"/>
      <c r="G107" s="821"/>
      <c r="H107" s="822"/>
      <c r="I107" s="905" t="s">
        <v>1566</v>
      </c>
      <c r="J107" s="906"/>
      <c r="K107" s="906"/>
      <c r="L107" s="907"/>
      <c r="M107" s="203" t="s">
        <v>1567</v>
      </c>
      <c r="N107" s="438"/>
    </row>
    <row r="108" spans="1:14" ht="12" customHeight="1">
      <c r="A108" s="847"/>
      <c r="B108" s="848"/>
      <c r="C108" s="848"/>
      <c r="D108" s="848"/>
      <c r="E108" s="848"/>
      <c r="F108" s="848"/>
      <c r="G108" s="848"/>
      <c r="H108" s="848"/>
      <c r="I108" s="848"/>
      <c r="J108" s="848"/>
      <c r="K108" s="848"/>
      <c r="L108" s="848"/>
      <c r="M108" s="848"/>
      <c r="N108" s="849"/>
    </row>
    <row r="109" spans="1:14" ht="21" hidden="1" customHeight="1" outlineLevel="2">
      <c r="A109" s="828" t="s">
        <v>1568</v>
      </c>
      <c r="B109" s="829"/>
      <c r="C109" s="829"/>
      <c r="D109" s="829"/>
      <c r="E109" s="829"/>
      <c r="F109" s="829"/>
      <c r="G109" s="829"/>
      <c r="H109" s="859"/>
      <c r="I109" s="920" t="s">
        <v>1569</v>
      </c>
      <c r="J109" s="921"/>
      <c r="K109" s="921"/>
      <c r="L109" s="922"/>
      <c r="M109" s="455" t="s">
        <v>1570</v>
      </c>
      <c r="N109" s="456"/>
    </row>
    <row r="110" spans="1:14" ht="9.75" hidden="1" customHeight="1" outlineLevel="2">
      <c r="A110" s="930" t="s">
        <v>776</v>
      </c>
      <c r="B110" s="931"/>
      <c r="C110" s="931"/>
      <c r="D110" s="931"/>
      <c r="E110" s="931"/>
      <c r="F110" s="931"/>
      <c r="G110" s="931"/>
      <c r="H110" s="931"/>
      <c r="I110" s="931"/>
      <c r="J110" s="931"/>
      <c r="K110" s="931"/>
      <c r="L110" s="931"/>
      <c r="M110" s="931"/>
      <c r="N110" s="932"/>
    </row>
    <row r="111" spans="1:14" ht="17.25" hidden="1" customHeight="1" outlineLevel="2">
      <c r="A111" s="933" t="s">
        <v>800</v>
      </c>
      <c r="B111" s="934"/>
      <c r="C111" s="934"/>
      <c r="D111" s="934"/>
      <c r="E111" s="934"/>
      <c r="F111" s="934"/>
      <c r="G111" s="934"/>
      <c r="H111" s="934"/>
      <c r="I111" s="934"/>
      <c r="J111" s="934"/>
      <c r="K111" s="934"/>
      <c r="L111" s="934"/>
      <c r="M111" s="204" t="s">
        <v>801</v>
      </c>
      <c r="N111" s="432"/>
    </row>
    <row r="112" spans="1:14" ht="17.25" hidden="1" customHeight="1" outlineLevel="2">
      <c r="A112" s="798" t="s">
        <v>1571</v>
      </c>
      <c r="B112" s="799"/>
      <c r="C112" s="799"/>
      <c r="D112" s="799"/>
      <c r="E112" s="799"/>
      <c r="F112" s="799"/>
      <c r="G112" s="799"/>
      <c r="H112" s="799"/>
      <c r="I112" s="799"/>
      <c r="J112" s="799"/>
      <c r="K112" s="799"/>
      <c r="L112" s="799"/>
      <c r="M112" s="799"/>
      <c r="N112" s="935"/>
    </row>
    <row r="113" spans="1:14" ht="17.25" hidden="1" customHeight="1" outlineLevel="2">
      <c r="A113" s="936" t="s">
        <v>776</v>
      </c>
      <c r="B113" s="878"/>
      <c r="C113" s="855" t="s">
        <v>802</v>
      </c>
      <c r="D113" s="799"/>
      <c r="E113" s="799"/>
      <c r="F113" s="799"/>
      <c r="G113" s="799"/>
      <c r="H113" s="799"/>
      <c r="I113" s="799"/>
      <c r="J113" s="799"/>
      <c r="K113" s="799"/>
      <c r="L113" s="800"/>
      <c r="M113" s="202" t="s">
        <v>803</v>
      </c>
      <c r="N113" s="432"/>
    </row>
    <row r="114" spans="1:14" ht="17.25" hidden="1" customHeight="1" outlineLevel="2">
      <c r="A114" s="937" t="s">
        <v>776</v>
      </c>
      <c r="B114" s="938"/>
      <c r="C114" s="855" t="s">
        <v>804</v>
      </c>
      <c r="D114" s="799"/>
      <c r="E114" s="799"/>
      <c r="F114" s="799"/>
      <c r="G114" s="799"/>
      <c r="H114" s="799"/>
      <c r="I114" s="799"/>
      <c r="J114" s="799"/>
      <c r="K114" s="799"/>
      <c r="L114" s="800"/>
      <c r="M114" s="202" t="s">
        <v>805</v>
      </c>
      <c r="N114" s="432"/>
    </row>
    <row r="115" spans="1:14" ht="17.25" hidden="1" customHeight="1" outlineLevel="2">
      <c r="A115" s="924" t="s">
        <v>776</v>
      </c>
      <c r="B115" s="839"/>
      <c r="C115" s="855" t="s">
        <v>806</v>
      </c>
      <c r="D115" s="799"/>
      <c r="E115" s="799"/>
      <c r="F115" s="799"/>
      <c r="G115" s="799"/>
      <c r="H115" s="799"/>
      <c r="I115" s="799"/>
      <c r="J115" s="799"/>
      <c r="K115" s="799"/>
      <c r="L115" s="800"/>
      <c r="M115" s="202" t="s">
        <v>807</v>
      </c>
      <c r="N115" s="432"/>
    </row>
    <row r="116" spans="1:14" ht="9.75" hidden="1" customHeight="1" outlineLevel="2">
      <c r="A116" s="925"/>
      <c r="B116" s="926"/>
      <c r="C116" s="926"/>
      <c r="D116" s="926"/>
      <c r="E116" s="926"/>
      <c r="F116" s="926"/>
      <c r="G116" s="926"/>
      <c r="H116" s="926"/>
      <c r="I116" s="926"/>
      <c r="J116" s="926"/>
      <c r="K116" s="926"/>
      <c r="L116" s="926"/>
      <c r="M116" s="926"/>
      <c r="N116" s="927"/>
    </row>
    <row r="117" spans="1:14" ht="17.25" hidden="1" customHeight="1" outlineLevel="2">
      <c r="A117" s="798" t="s">
        <v>808</v>
      </c>
      <c r="B117" s="799"/>
      <c r="C117" s="799"/>
      <c r="D117" s="799"/>
      <c r="E117" s="799"/>
      <c r="F117" s="799"/>
      <c r="G117" s="799"/>
      <c r="H117" s="799"/>
      <c r="I117" s="799"/>
      <c r="J117" s="799"/>
      <c r="K117" s="799"/>
      <c r="L117" s="800"/>
      <c r="M117" s="202" t="s">
        <v>809</v>
      </c>
      <c r="N117" s="432"/>
    </row>
    <row r="118" spans="1:14" ht="11.25" hidden="1" customHeight="1" outlineLevel="2">
      <c r="A118" s="925" t="s">
        <v>776</v>
      </c>
      <c r="B118" s="926"/>
      <c r="C118" s="926"/>
      <c r="D118" s="926"/>
      <c r="E118" s="926"/>
      <c r="F118" s="926"/>
      <c r="G118" s="926"/>
      <c r="H118" s="926"/>
      <c r="I118" s="926"/>
      <c r="J118" s="926"/>
      <c r="K118" s="926"/>
      <c r="L118" s="926"/>
      <c r="M118" s="926"/>
      <c r="N118" s="927"/>
    </row>
    <row r="119" spans="1:14" ht="25.5" hidden="1" customHeight="1" outlineLevel="2">
      <c r="A119" s="928" t="s">
        <v>1572</v>
      </c>
      <c r="B119" s="929"/>
      <c r="C119" s="929"/>
      <c r="D119" s="929"/>
      <c r="E119" s="929"/>
      <c r="F119" s="929"/>
      <c r="G119" s="929"/>
      <c r="H119" s="929"/>
      <c r="I119" s="929"/>
      <c r="J119" s="929"/>
      <c r="K119" s="929"/>
      <c r="L119" s="929"/>
      <c r="M119" s="457" t="s">
        <v>1573</v>
      </c>
      <c r="N119" s="441"/>
    </row>
    <row r="120" spans="1:14" ht="18" hidden="1" customHeight="1" outlineLevel="2">
      <c r="A120" s="798" t="s">
        <v>1574</v>
      </c>
      <c r="B120" s="799"/>
      <c r="C120" s="799"/>
      <c r="D120" s="799"/>
      <c r="E120" s="799"/>
      <c r="F120" s="799"/>
      <c r="G120" s="799"/>
      <c r="H120" s="799"/>
      <c r="I120" s="799"/>
      <c r="J120" s="799"/>
      <c r="K120" s="799"/>
      <c r="L120" s="799"/>
      <c r="M120" s="457" t="s">
        <v>1575</v>
      </c>
      <c r="N120" s="432"/>
    </row>
    <row r="121" spans="1:14" ht="18" hidden="1" customHeight="1" outlineLevel="2">
      <c r="A121" s="798" t="s">
        <v>1576</v>
      </c>
      <c r="B121" s="799"/>
      <c r="C121" s="799"/>
      <c r="D121" s="799"/>
      <c r="E121" s="799"/>
      <c r="F121" s="799"/>
      <c r="G121" s="799"/>
      <c r="H121" s="799"/>
      <c r="I121" s="799"/>
      <c r="J121" s="799"/>
      <c r="K121" s="799"/>
      <c r="L121" s="799"/>
      <c r="M121" s="457" t="s">
        <v>1577</v>
      </c>
      <c r="N121" s="432"/>
    </row>
    <row r="122" spans="1:14" ht="18" hidden="1" customHeight="1" outlineLevel="2">
      <c r="A122" s="798" t="s">
        <v>1578</v>
      </c>
      <c r="B122" s="799"/>
      <c r="C122" s="799"/>
      <c r="D122" s="799"/>
      <c r="E122" s="799"/>
      <c r="F122" s="799"/>
      <c r="G122" s="799"/>
      <c r="H122" s="799"/>
      <c r="I122" s="799"/>
      <c r="J122" s="799"/>
      <c r="K122" s="799"/>
      <c r="L122" s="799"/>
      <c r="M122" s="457" t="s">
        <v>1579</v>
      </c>
      <c r="N122" s="432"/>
    </row>
    <row r="123" spans="1:14" ht="18" hidden="1" customHeight="1" outlineLevel="2">
      <c r="A123" s="798" t="s">
        <v>1580</v>
      </c>
      <c r="B123" s="799"/>
      <c r="C123" s="799"/>
      <c r="D123" s="799"/>
      <c r="E123" s="799"/>
      <c r="F123" s="799"/>
      <c r="G123" s="799"/>
      <c r="H123" s="799"/>
      <c r="I123" s="799"/>
      <c r="J123" s="799"/>
      <c r="K123" s="799"/>
      <c r="L123" s="799"/>
      <c r="M123" s="457" t="s">
        <v>1581</v>
      </c>
      <c r="N123" s="432"/>
    </row>
    <row r="124" spans="1:14" ht="18" hidden="1" customHeight="1" outlineLevel="2">
      <c r="A124" s="798" t="s">
        <v>1582</v>
      </c>
      <c r="B124" s="799"/>
      <c r="C124" s="799"/>
      <c r="D124" s="799"/>
      <c r="E124" s="799"/>
      <c r="F124" s="799"/>
      <c r="G124" s="799"/>
      <c r="H124" s="799"/>
      <c r="I124" s="799"/>
      <c r="J124" s="799"/>
      <c r="K124" s="799"/>
      <c r="L124" s="799"/>
      <c r="M124" s="457" t="s">
        <v>1583</v>
      </c>
      <c r="N124" s="432"/>
    </row>
    <row r="125" spans="1:14" ht="18" hidden="1" customHeight="1" outlineLevel="2">
      <c r="A125" s="798" t="s">
        <v>1584</v>
      </c>
      <c r="B125" s="799"/>
      <c r="C125" s="799"/>
      <c r="D125" s="799"/>
      <c r="E125" s="799"/>
      <c r="F125" s="799"/>
      <c r="G125" s="799"/>
      <c r="H125" s="799"/>
      <c r="I125" s="799"/>
      <c r="J125" s="799"/>
      <c r="K125" s="799"/>
      <c r="L125" s="799"/>
      <c r="M125" s="457" t="s">
        <v>1585</v>
      </c>
      <c r="N125" s="432"/>
    </row>
    <row r="126" spans="1:14" ht="18" hidden="1" customHeight="1" outlineLevel="2">
      <c r="A126" s="925"/>
      <c r="B126" s="926"/>
      <c r="C126" s="926"/>
      <c r="D126" s="926"/>
      <c r="E126" s="926"/>
      <c r="F126" s="926"/>
      <c r="G126" s="926"/>
      <c r="H126" s="926"/>
      <c r="I126" s="926"/>
      <c r="J126" s="926"/>
      <c r="K126" s="926"/>
      <c r="L126" s="926"/>
      <c r="M126" s="926"/>
      <c r="N126" s="927"/>
    </row>
    <row r="127" spans="1:14" ht="17.25" hidden="1" customHeight="1" outlineLevel="2">
      <c r="A127" s="828" t="s">
        <v>1586</v>
      </c>
      <c r="B127" s="829"/>
      <c r="C127" s="829"/>
      <c r="D127" s="829"/>
      <c r="E127" s="829"/>
      <c r="F127" s="829"/>
      <c r="G127" s="829"/>
      <c r="H127" s="829"/>
      <c r="I127" s="829"/>
      <c r="J127" s="829"/>
      <c r="K127" s="829"/>
      <c r="L127" s="829"/>
      <c r="M127" s="829"/>
      <c r="N127" s="830"/>
    </row>
    <row r="128" spans="1:14" ht="17.25" hidden="1" customHeight="1" outlineLevel="2">
      <c r="A128" s="820" t="s">
        <v>810</v>
      </c>
      <c r="B128" s="821"/>
      <c r="C128" s="821"/>
      <c r="D128" s="821"/>
      <c r="E128" s="821"/>
      <c r="F128" s="821"/>
      <c r="G128" s="821"/>
      <c r="H128" s="822"/>
      <c r="I128" s="905" t="s">
        <v>1587</v>
      </c>
      <c r="J128" s="906"/>
      <c r="K128" s="906"/>
      <c r="L128" s="907"/>
      <c r="M128" s="203" t="s">
        <v>811</v>
      </c>
      <c r="N128" s="438"/>
    </row>
    <row r="129" spans="1:14" ht="17.25" hidden="1" customHeight="1" outlineLevel="2">
      <c r="A129" s="798" t="s">
        <v>812</v>
      </c>
      <c r="B129" s="799"/>
      <c r="C129" s="799"/>
      <c r="D129" s="799"/>
      <c r="E129" s="799"/>
      <c r="F129" s="799"/>
      <c r="G129" s="799"/>
      <c r="H129" s="799"/>
      <c r="I129" s="799"/>
      <c r="J129" s="799"/>
      <c r="K129" s="799"/>
      <c r="L129" s="800"/>
      <c r="M129" s="202" t="s">
        <v>813</v>
      </c>
      <c r="N129" s="432"/>
    </row>
    <row r="130" spans="1:14" ht="17.25" hidden="1" customHeight="1" outlineLevel="2">
      <c r="A130" s="798" t="s">
        <v>806</v>
      </c>
      <c r="B130" s="799"/>
      <c r="C130" s="799"/>
      <c r="D130" s="799"/>
      <c r="E130" s="799"/>
      <c r="F130" s="799"/>
      <c r="G130" s="799"/>
      <c r="H130" s="799"/>
      <c r="I130" s="799"/>
      <c r="J130" s="799"/>
      <c r="K130" s="799"/>
      <c r="L130" s="800"/>
      <c r="M130" s="202" t="s">
        <v>814</v>
      </c>
      <c r="N130" s="432"/>
    </row>
    <row r="131" spans="1:14" ht="17.25" hidden="1" customHeight="1" outlineLevel="2" thickBot="1">
      <c r="A131" s="939" t="s">
        <v>815</v>
      </c>
      <c r="B131" s="940"/>
      <c r="C131" s="940"/>
      <c r="D131" s="940"/>
      <c r="E131" s="940"/>
      <c r="F131" s="940"/>
      <c r="G131" s="940"/>
      <c r="H131" s="940"/>
      <c r="I131" s="940"/>
      <c r="J131" s="940"/>
      <c r="K131" s="940"/>
      <c r="L131" s="941"/>
      <c r="M131" s="205" t="s">
        <v>816</v>
      </c>
      <c r="N131" s="458"/>
    </row>
    <row r="132" spans="1:14" ht="25.5" hidden="1" customHeight="1" collapsed="1">
      <c r="A132" s="332"/>
      <c r="B132" s="332"/>
      <c r="C132" s="332"/>
      <c r="D132" s="332"/>
      <c r="E132" s="332"/>
      <c r="F132" s="332"/>
      <c r="G132" s="332"/>
      <c r="H132" s="332"/>
      <c r="I132" s="332"/>
      <c r="J132" s="332"/>
      <c r="K132" s="332"/>
      <c r="L132" s="332"/>
      <c r="M132" s="332"/>
      <c r="N132" s="332"/>
    </row>
    <row r="133" spans="1:14" ht="25.5" hidden="1" customHeight="1">
      <c r="A133" s="332"/>
      <c r="B133" s="332"/>
      <c r="C133" s="332"/>
      <c r="D133" s="332"/>
      <c r="E133" s="332"/>
      <c r="F133" s="332"/>
      <c r="G133" s="332"/>
      <c r="H133" s="332"/>
      <c r="I133" s="332"/>
      <c r="J133" s="332"/>
      <c r="K133" s="332"/>
      <c r="L133" s="332"/>
      <c r="M133" s="332"/>
      <c r="N133" s="332"/>
    </row>
    <row r="134" spans="1:14" ht="25.5" hidden="1" customHeight="1">
      <c r="A134" s="332"/>
      <c r="B134" s="332"/>
      <c r="C134" s="332"/>
      <c r="D134" s="332"/>
      <c r="E134" s="332"/>
      <c r="F134" s="332"/>
      <c r="G134" s="332"/>
      <c r="H134" s="332"/>
      <c r="I134" s="332"/>
      <c r="J134" s="332"/>
      <c r="K134" s="332"/>
      <c r="L134" s="332"/>
      <c r="M134" s="332"/>
      <c r="N134" s="332"/>
    </row>
    <row r="135" spans="1:14" ht="25.5" hidden="1" customHeight="1">
      <c r="A135" s="332"/>
      <c r="B135" s="332"/>
      <c r="C135" s="332"/>
      <c r="D135" s="332"/>
      <c r="E135" s="332"/>
      <c r="F135" s="332"/>
      <c r="G135" s="332"/>
      <c r="H135" s="332"/>
      <c r="I135" s="332"/>
      <c r="J135" s="332"/>
      <c r="K135" s="332"/>
      <c r="L135" s="332"/>
      <c r="M135" s="332"/>
      <c r="N135" s="332"/>
    </row>
  </sheetData>
  <mergeCells count="208">
    <mergeCell ref="A131:L131"/>
    <mergeCell ref="A126:N126"/>
    <mergeCell ref="A127:N127"/>
    <mergeCell ref="A128:H128"/>
    <mergeCell ref="I128:L128"/>
    <mergeCell ref="A129:L129"/>
    <mergeCell ref="A130:L130"/>
    <mergeCell ref="A120:L120"/>
    <mergeCell ref="A121:L121"/>
    <mergeCell ref="A122:L122"/>
    <mergeCell ref="A123:L123"/>
    <mergeCell ref="A124:L124"/>
    <mergeCell ref="A125:L125"/>
    <mergeCell ref="A115:B115"/>
    <mergeCell ref="C115:L115"/>
    <mergeCell ref="A116:N116"/>
    <mergeCell ref="A117:L117"/>
    <mergeCell ref="A118:N118"/>
    <mergeCell ref="A119:L119"/>
    <mergeCell ref="A110:N110"/>
    <mergeCell ref="A111:L111"/>
    <mergeCell ref="A112:N112"/>
    <mergeCell ref="A113:B113"/>
    <mergeCell ref="C113:L113"/>
    <mergeCell ref="A114:B114"/>
    <mergeCell ref="C114:L114"/>
    <mergeCell ref="A105:L105"/>
    <mergeCell ref="A106:L106"/>
    <mergeCell ref="A107:H107"/>
    <mergeCell ref="I107:L107"/>
    <mergeCell ref="A108:N108"/>
    <mergeCell ref="A109:H109"/>
    <mergeCell ref="I109:L109"/>
    <mergeCell ref="A99:L99"/>
    <mergeCell ref="A100:L100"/>
    <mergeCell ref="A101:L101"/>
    <mergeCell ref="A102:L102"/>
    <mergeCell ref="A103:L103"/>
    <mergeCell ref="A104:H104"/>
    <mergeCell ref="I104:L104"/>
    <mergeCell ref="A95:L95"/>
    <mergeCell ref="A96:B96"/>
    <mergeCell ref="C96:L96"/>
    <mergeCell ref="M96:N96"/>
    <mergeCell ref="A97:N97"/>
    <mergeCell ref="A98:L98"/>
    <mergeCell ref="A92:J92"/>
    <mergeCell ref="K92:L92"/>
    <mergeCell ref="M92:N92"/>
    <mergeCell ref="A93:J93"/>
    <mergeCell ref="A94:L94"/>
    <mergeCell ref="M94:N94"/>
    <mergeCell ref="A88:D88"/>
    <mergeCell ref="E88:L88"/>
    <mergeCell ref="A89:L89"/>
    <mergeCell ref="A90:H90"/>
    <mergeCell ref="I90:L90"/>
    <mergeCell ref="A91:B91"/>
    <mergeCell ref="C91:N91"/>
    <mergeCell ref="A85:B85"/>
    <mergeCell ref="C85:J85"/>
    <mergeCell ref="K85:L85"/>
    <mergeCell ref="A86:B86"/>
    <mergeCell ref="C86:L86"/>
    <mergeCell ref="A87:B87"/>
    <mergeCell ref="C87:J87"/>
    <mergeCell ref="K87:L87"/>
    <mergeCell ref="A79:L79"/>
    <mergeCell ref="A80:L80"/>
    <mergeCell ref="A81:L81"/>
    <mergeCell ref="A82:L82"/>
    <mergeCell ref="A83:N83"/>
    <mergeCell ref="A84:B84"/>
    <mergeCell ref="C84:J84"/>
    <mergeCell ref="K84:L84"/>
    <mergeCell ref="A75:B75"/>
    <mergeCell ref="C75:F75"/>
    <mergeCell ref="G75:L75"/>
    <mergeCell ref="A76:L76"/>
    <mergeCell ref="A77:L77"/>
    <mergeCell ref="A78:L78"/>
    <mergeCell ref="A73:B73"/>
    <mergeCell ref="C73:F73"/>
    <mergeCell ref="G73:L73"/>
    <mergeCell ref="A74:B74"/>
    <mergeCell ref="C74:F74"/>
    <mergeCell ref="G74:L74"/>
    <mergeCell ref="A68:F68"/>
    <mergeCell ref="G68:L68"/>
    <mergeCell ref="A69:L69"/>
    <mergeCell ref="A70:L70"/>
    <mergeCell ref="A71:N71"/>
    <mergeCell ref="A72:B72"/>
    <mergeCell ref="C72:F72"/>
    <mergeCell ref="G72:L72"/>
    <mergeCell ref="A64:L64"/>
    <mergeCell ref="A65:B65"/>
    <mergeCell ref="C65:N65"/>
    <mergeCell ref="A66:L66"/>
    <mergeCell ref="M66:N66"/>
    <mergeCell ref="A67:F67"/>
    <mergeCell ref="G67:L67"/>
    <mergeCell ref="A61:J61"/>
    <mergeCell ref="K61:L61"/>
    <mergeCell ref="A62:N62"/>
    <mergeCell ref="A63:D63"/>
    <mergeCell ref="G63:H63"/>
    <mergeCell ref="I63:L63"/>
    <mergeCell ref="A57:H57"/>
    <mergeCell ref="I57:J57"/>
    <mergeCell ref="A58:H58"/>
    <mergeCell ref="A59:N59"/>
    <mergeCell ref="A60:H60"/>
    <mergeCell ref="I60:L60"/>
    <mergeCell ref="A53:H53"/>
    <mergeCell ref="A54:H54"/>
    <mergeCell ref="M54:N54"/>
    <mergeCell ref="A55:H55"/>
    <mergeCell ref="M55:N55"/>
    <mergeCell ref="A56:H56"/>
    <mergeCell ref="I56:J56"/>
    <mergeCell ref="M56:N56"/>
    <mergeCell ref="A50:H50"/>
    <mergeCell ref="M50:N50"/>
    <mergeCell ref="A51:H51"/>
    <mergeCell ref="M51:N51"/>
    <mergeCell ref="A52:H52"/>
    <mergeCell ref="M52:N52"/>
    <mergeCell ref="A46:H46"/>
    <mergeCell ref="A47:H47"/>
    <mergeCell ref="A48:H48"/>
    <mergeCell ref="I48:L48"/>
    <mergeCell ref="A49:H49"/>
    <mergeCell ref="I49:L49"/>
    <mergeCell ref="A40:H40"/>
    <mergeCell ref="A41:H41"/>
    <mergeCell ref="A42:H42"/>
    <mergeCell ref="A43:H43"/>
    <mergeCell ref="A44:H44"/>
    <mergeCell ref="A45:H45"/>
    <mergeCell ref="A37:N37"/>
    <mergeCell ref="A38:H38"/>
    <mergeCell ref="I38:J38"/>
    <mergeCell ref="K38:L38"/>
    <mergeCell ref="M38:N38"/>
    <mergeCell ref="A39:J39"/>
    <mergeCell ref="K39:L39"/>
    <mergeCell ref="M39:N39"/>
    <mergeCell ref="A33:L33"/>
    <mergeCell ref="A34:H34"/>
    <mergeCell ref="I34:L34"/>
    <mergeCell ref="A35:N35"/>
    <mergeCell ref="A36:D36"/>
    <mergeCell ref="G36:H36"/>
    <mergeCell ref="I36:L36"/>
    <mergeCell ref="A29:F29"/>
    <mergeCell ref="G29:L29"/>
    <mergeCell ref="A30:L30"/>
    <mergeCell ref="A31:H31"/>
    <mergeCell ref="I31:L31"/>
    <mergeCell ref="A32:L32"/>
    <mergeCell ref="A24:N24"/>
    <mergeCell ref="A25:N25"/>
    <mergeCell ref="A26:L26"/>
    <mergeCell ref="A27:L27"/>
    <mergeCell ref="A28:H28"/>
    <mergeCell ref="I28:L28"/>
    <mergeCell ref="A21:H21"/>
    <mergeCell ref="I21:J21"/>
    <mergeCell ref="M21:N21"/>
    <mergeCell ref="A22:H22"/>
    <mergeCell ref="I22:J22"/>
    <mergeCell ref="A23:H23"/>
    <mergeCell ref="A17:H17"/>
    <mergeCell ref="M17:N17"/>
    <mergeCell ref="A18:H18"/>
    <mergeCell ref="M18:N18"/>
    <mergeCell ref="A19:H19"/>
    <mergeCell ref="A20:H20"/>
    <mergeCell ref="M20:N20"/>
    <mergeCell ref="M13:N13"/>
    <mergeCell ref="A14:H14"/>
    <mergeCell ref="M14:N14"/>
    <mergeCell ref="A15:H15"/>
    <mergeCell ref="M15:N15"/>
    <mergeCell ref="A16:H16"/>
    <mergeCell ref="M16:N16"/>
    <mergeCell ref="A10:H10"/>
    <mergeCell ref="A11:H11"/>
    <mergeCell ref="I11:L11"/>
    <mergeCell ref="A12:H12"/>
    <mergeCell ref="I12:L12"/>
    <mergeCell ref="A13:H13"/>
    <mergeCell ref="A6:J6"/>
    <mergeCell ref="K6:L6"/>
    <mergeCell ref="M6:N6"/>
    <mergeCell ref="A7:H7"/>
    <mergeCell ref="A8:H8"/>
    <mergeCell ref="A9:H9"/>
    <mergeCell ref="A1:N1"/>
    <mergeCell ref="A2:N2"/>
    <mergeCell ref="A3:J3"/>
    <mergeCell ref="K3:L3"/>
    <mergeCell ref="A4:N4"/>
    <mergeCell ref="A5:H5"/>
    <mergeCell ref="I5:J5"/>
    <mergeCell ref="K5:L5"/>
    <mergeCell ref="M5:N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17EF-B347-4C16-A73B-358AC333B8AB}">
  <dimension ref="A1:I52"/>
  <sheetViews>
    <sheetView workbookViewId="0">
      <selection activeCell="A4" sqref="A4"/>
    </sheetView>
  </sheetViews>
  <sheetFormatPr baseColWidth="10" defaultRowHeight="15"/>
  <cols>
    <col min="2" max="2" width="14.140625" customWidth="1"/>
    <col min="7" max="7" width="15.85546875" customWidth="1"/>
  </cols>
  <sheetData>
    <row r="1" spans="1:8" ht="16.5">
      <c r="A1" s="948" t="s">
        <v>1606</v>
      </c>
      <c r="B1" s="948"/>
      <c r="C1" s="948"/>
      <c r="D1" s="948"/>
      <c r="E1" s="948"/>
      <c r="F1" s="948"/>
      <c r="G1" s="948"/>
    </row>
    <row r="2" spans="1:8" ht="16.5">
      <c r="A2" s="949" t="s">
        <v>1588</v>
      </c>
      <c r="B2" s="949"/>
      <c r="C2" s="949"/>
      <c r="D2" s="949"/>
      <c r="E2" s="949"/>
      <c r="F2" s="949"/>
      <c r="G2" s="949"/>
    </row>
    <row r="3" spans="1:8" ht="16.5">
      <c r="A3" s="949" t="s">
        <v>1676</v>
      </c>
      <c r="B3" s="949"/>
      <c r="C3" s="949"/>
      <c r="D3" s="949"/>
      <c r="E3" s="949"/>
      <c r="F3" s="949"/>
      <c r="G3" s="949"/>
    </row>
    <row r="4" spans="1:8" ht="15.75">
      <c r="B4" s="459"/>
    </row>
    <row r="5" spans="1:8">
      <c r="G5" s="944" t="s">
        <v>1607</v>
      </c>
      <c r="H5" s="945"/>
    </row>
    <row r="6" spans="1:8" ht="16.5">
      <c r="B6" s="460" t="s">
        <v>1589</v>
      </c>
    </row>
    <row r="7" spans="1:8" ht="16.5">
      <c r="B7" s="461" t="s">
        <v>1590</v>
      </c>
      <c r="F7" s="168"/>
      <c r="H7" s="462"/>
    </row>
    <row r="8" spans="1:8" ht="16.5">
      <c r="B8" s="461" t="s">
        <v>1591</v>
      </c>
    </row>
    <row r="9" spans="1:8" ht="16.5">
      <c r="B9" s="460" t="s">
        <v>1592</v>
      </c>
    </row>
    <row r="10" spans="1:8" ht="16.5">
      <c r="B10" s="460" t="s">
        <v>1593</v>
      </c>
    </row>
    <row r="11" spans="1:8" ht="16.5">
      <c r="B11" s="463">
        <v>1</v>
      </c>
      <c r="C11" s="24"/>
      <c r="F11" s="462"/>
    </row>
    <row r="12" spans="1:8" ht="16.5">
      <c r="B12" s="463">
        <v>2</v>
      </c>
      <c r="C12" s="24"/>
      <c r="F12" s="462"/>
    </row>
    <row r="13" spans="1:8" ht="16.5">
      <c r="B13" s="463">
        <v>5</v>
      </c>
      <c r="C13" s="24"/>
      <c r="F13" s="462"/>
    </row>
    <row r="14" spans="1:8" ht="16.5">
      <c r="B14" s="463">
        <v>10</v>
      </c>
      <c r="C14" s="24"/>
      <c r="F14" s="462"/>
    </row>
    <row r="15" spans="1:8" ht="16.5">
      <c r="B15" s="463">
        <v>100</v>
      </c>
      <c r="C15" s="24"/>
      <c r="F15" s="462"/>
    </row>
    <row r="16" spans="1:8" ht="16.5">
      <c r="B16" s="461"/>
      <c r="F16" s="462"/>
    </row>
    <row r="17" spans="2:7" ht="16.5">
      <c r="B17" s="461"/>
      <c r="F17" s="462"/>
    </row>
    <row r="18" spans="2:7" ht="16.5">
      <c r="B18" s="460" t="s">
        <v>1594</v>
      </c>
      <c r="G18" s="464">
        <f>SUM(F11:F15)</f>
        <v>0</v>
      </c>
    </row>
    <row r="19" spans="2:7" ht="16.5">
      <c r="B19" s="460"/>
    </row>
    <row r="20" spans="2:7" ht="16.5">
      <c r="B20" s="460" t="s">
        <v>1595</v>
      </c>
    </row>
    <row r="21" spans="2:7" ht="33.75" thickBot="1">
      <c r="B21" s="950" t="s">
        <v>1596</v>
      </c>
      <c r="C21" s="950"/>
      <c r="D21" s="465" t="s">
        <v>1597</v>
      </c>
      <c r="F21" s="466" t="s">
        <v>1598</v>
      </c>
    </row>
    <row r="22" spans="2:7" ht="17.25" thickBot="1">
      <c r="B22" s="467">
        <v>1</v>
      </c>
      <c r="C22" s="468"/>
      <c r="D22" s="469"/>
      <c r="F22" s="462"/>
    </row>
    <row r="23" spans="2:7" ht="17.25" thickBot="1">
      <c r="B23" s="470">
        <v>0.5</v>
      </c>
      <c r="C23" s="468"/>
      <c r="D23" s="471"/>
      <c r="F23" s="462"/>
    </row>
    <row r="24" spans="2:7" ht="17.25" thickBot="1">
      <c r="B24" s="470">
        <v>0.25</v>
      </c>
      <c r="C24" s="468"/>
      <c r="D24" s="471"/>
      <c r="F24" s="462"/>
    </row>
    <row r="25" spans="2:7" ht="17.25" thickBot="1">
      <c r="B25" s="470">
        <v>0.1</v>
      </c>
      <c r="C25" s="468"/>
      <c r="D25" s="471"/>
      <c r="F25" s="462"/>
    </row>
    <row r="26" spans="2:7" ht="17.25" thickBot="1">
      <c r="B26" s="470">
        <v>0.05</v>
      </c>
      <c r="C26" s="468"/>
      <c r="D26" s="471"/>
      <c r="F26" s="462"/>
    </row>
    <row r="27" spans="2:7" ht="17.25" thickBot="1">
      <c r="B27" s="470">
        <v>0.01</v>
      </c>
      <c r="C27" s="468"/>
      <c r="D27" s="471"/>
      <c r="F27" s="462"/>
    </row>
    <row r="28" spans="2:7" ht="16.5">
      <c r="B28" s="951" t="s">
        <v>1599</v>
      </c>
      <c r="C28" s="951"/>
      <c r="D28" s="466"/>
      <c r="G28" s="464">
        <f>SUM(F22:F27)</f>
        <v>0</v>
      </c>
    </row>
    <row r="29" spans="2:7" ht="16.5">
      <c r="B29" s="461"/>
    </row>
    <row r="30" spans="2:7" ht="16.5">
      <c r="B30" s="460" t="s">
        <v>1600</v>
      </c>
    </row>
    <row r="31" spans="2:7" ht="16.5">
      <c r="B31" s="947" t="s">
        <v>732</v>
      </c>
      <c r="C31" s="947"/>
      <c r="F31" s="466" t="s">
        <v>1601</v>
      </c>
    </row>
    <row r="32" spans="2:7" ht="16.5">
      <c r="B32" s="472"/>
      <c r="C32" s="473"/>
      <c r="D32" s="473"/>
      <c r="E32" s="473"/>
      <c r="F32" s="462"/>
    </row>
    <row r="33" spans="1:9" ht="16.5">
      <c r="B33" s="942"/>
      <c r="C33" s="942"/>
      <c r="D33" s="942"/>
      <c r="E33" s="942"/>
      <c r="F33" s="462"/>
    </row>
    <row r="34" spans="1:9" ht="16.5">
      <c r="B34" s="472"/>
      <c r="C34" s="473"/>
      <c r="D34" s="473"/>
      <c r="E34" s="473"/>
      <c r="F34" s="462"/>
    </row>
    <row r="35" spans="1:9" ht="16.5">
      <c r="B35" s="943"/>
      <c r="C35" s="943"/>
      <c r="D35" s="468"/>
      <c r="E35" s="468"/>
      <c r="F35" s="462"/>
    </row>
    <row r="36" spans="1:9" ht="33">
      <c r="B36" s="466" t="s">
        <v>1602</v>
      </c>
      <c r="C36" s="466" t="s">
        <v>1603</v>
      </c>
      <c r="G36" s="115">
        <f>SUM(F32:F35)</f>
        <v>0</v>
      </c>
    </row>
    <row r="37" spans="1:9" ht="16.5">
      <c r="B37" s="474"/>
    </row>
    <row r="38" spans="1:9" ht="16.5">
      <c r="B38" s="474"/>
    </row>
    <row r="39" spans="1:9" ht="16.5">
      <c r="B39" s="460" t="s">
        <v>1604</v>
      </c>
      <c r="H39" s="115">
        <f>+G18+G28+G36</f>
        <v>0</v>
      </c>
      <c r="I39" s="115"/>
    </row>
    <row r="40" spans="1:9" ht="16.5">
      <c r="B40" s="460" t="s">
        <v>1605</v>
      </c>
      <c r="H40" s="462"/>
      <c r="I40" s="475"/>
    </row>
    <row r="41" spans="1:9">
      <c r="B41" s="19" t="s">
        <v>1611</v>
      </c>
      <c r="H41" s="115">
        <f>+H39-H40</f>
        <v>0</v>
      </c>
      <c r="I41" s="115"/>
    </row>
    <row r="44" spans="1:9">
      <c r="A44" s="19" t="s">
        <v>1608</v>
      </c>
    </row>
    <row r="51" spans="3:8">
      <c r="C51" s="561"/>
      <c r="D51" s="561"/>
      <c r="E51" s="19"/>
      <c r="F51" s="19"/>
      <c r="G51" s="561"/>
      <c r="H51" s="561"/>
    </row>
    <row r="52" spans="3:8">
      <c r="C52" s="946" t="s">
        <v>1609</v>
      </c>
      <c r="D52" s="946"/>
      <c r="E52" s="19"/>
      <c r="F52" s="19"/>
      <c r="G52" s="946" t="s">
        <v>1610</v>
      </c>
      <c r="H52" s="946"/>
    </row>
  </sheetData>
  <mergeCells count="11">
    <mergeCell ref="A1:G1"/>
    <mergeCell ref="A2:G2"/>
    <mergeCell ref="A3:G3"/>
    <mergeCell ref="B21:C21"/>
    <mergeCell ref="B28:C28"/>
    <mergeCell ref="B33:E33"/>
    <mergeCell ref="B35:C35"/>
    <mergeCell ref="G5:H5"/>
    <mergeCell ref="G52:H52"/>
    <mergeCell ref="C52:D52"/>
    <mergeCell ref="B31:C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DA7F-51ED-4078-AEC7-9EA756679D4B}">
  <dimension ref="A1:L55"/>
  <sheetViews>
    <sheetView workbookViewId="0">
      <selection activeCell="D16" sqref="D16"/>
    </sheetView>
  </sheetViews>
  <sheetFormatPr baseColWidth="10" defaultRowHeight="15"/>
  <cols>
    <col min="4" max="4" width="16.5703125" customWidth="1"/>
    <col min="6" max="6" width="16" customWidth="1"/>
    <col min="8" max="8" width="14.28515625" customWidth="1"/>
    <col min="10" max="10" width="16.7109375" customWidth="1"/>
    <col min="260" max="260" width="16.5703125" customWidth="1"/>
    <col min="264" max="264" width="14.28515625" customWidth="1"/>
    <col min="516" max="516" width="16.5703125" customWidth="1"/>
    <col min="520" max="520" width="14.28515625" customWidth="1"/>
    <col min="772" max="772" width="16.5703125" customWidth="1"/>
    <col min="776" max="776" width="14.28515625" customWidth="1"/>
    <col min="1028" max="1028" width="16.5703125" customWidth="1"/>
    <col min="1032" max="1032" width="14.28515625" customWidth="1"/>
    <col min="1284" max="1284" width="16.5703125" customWidth="1"/>
    <col min="1288" max="1288" width="14.28515625" customWidth="1"/>
    <col min="1540" max="1540" width="16.5703125" customWidth="1"/>
    <col min="1544" max="1544" width="14.28515625" customWidth="1"/>
    <col min="1796" max="1796" width="16.5703125" customWidth="1"/>
    <col min="1800" max="1800" width="14.28515625" customWidth="1"/>
    <col min="2052" max="2052" width="16.5703125" customWidth="1"/>
    <col min="2056" max="2056" width="14.28515625" customWidth="1"/>
    <col min="2308" max="2308" width="16.5703125" customWidth="1"/>
    <col min="2312" max="2312" width="14.28515625" customWidth="1"/>
    <col min="2564" max="2564" width="16.5703125" customWidth="1"/>
    <col min="2568" max="2568" width="14.28515625" customWidth="1"/>
    <col min="2820" max="2820" width="16.5703125" customWidth="1"/>
    <col min="2824" max="2824" width="14.28515625" customWidth="1"/>
    <col min="3076" max="3076" width="16.5703125" customWidth="1"/>
    <col min="3080" max="3080" width="14.28515625" customWidth="1"/>
    <col min="3332" max="3332" width="16.5703125" customWidth="1"/>
    <col min="3336" max="3336" width="14.28515625" customWidth="1"/>
    <col min="3588" max="3588" width="16.5703125" customWidth="1"/>
    <col min="3592" max="3592" width="14.28515625" customWidth="1"/>
    <col min="3844" max="3844" width="16.5703125" customWidth="1"/>
    <col min="3848" max="3848" width="14.28515625" customWidth="1"/>
    <col min="4100" max="4100" width="16.5703125" customWidth="1"/>
    <col min="4104" max="4104" width="14.28515625" customWidth="1"/>
    <col min="4356" max="4356" width="16.5703125" customWidth="1"/>
    <col min="4360" max="4360" width="14.28515625" customWidth="1"/>
    <col min="4612" max="4612" width="16.5703125" customWidth="1"/>
    <col min="4616" max="4616" width="14.28515625" customWidth="1"/>
    <col min="4868" max="4868" width="16.5703125" customWidth="1"/>
    <col min="4872" max="4872" width="14.28515625" customWidth="1"/>
    <col min="5124" max="5124" width="16.5703125" customWidth="1"/>
    <col min="5128" max="5128" width="14.28515625" customWidth="1"/>
    <col min="5380" max="5380" width="16.5703125" customWidth="1"/>
    <col min="5384" max="5384" width="14.28515625" customWidth="1"/>
    <col min="5636" max="5636" width="16.5703125" customWidth="1"/>
    <col min="5640" max="5640" width="14.28515625" customWidth="1"/>
    <col min="5892" max="5892" width="16.5703125" customWidth="1"/>
    <col min="5896" max="5896" width="14.28515625" customWidth="1"/>
    <col min="6148" max="6148" width="16.5703125" customWidth="1"/>
    <col min="6152" max="6152" width="14.28515625" customWidth="1"/>
    <col min="6404" max="6404" width="16.5703125" customWidth="1"/>
    <col min="6408" max="6408" width="14.28515625" customWidth="1"/>
    <col min="6660" max="6660" width="16.5703125" customWidth="1"/>
    <col min="6664" max="6664" width="14.28515625" customWidth="1"/>
    <col min="6916" max="6916" width="16.5703125" customWidth="1"/>
    <col min="6920" max="6920" width="14.28515625" customWidth="1"/>
    <col min="7172" max="7172" width="16.5703125" customWidth="1"/>
    <col min="7176" max="7176" width="14.28515625" customWidth="1"/>
    <col min="7428" max="7428" width="16.5703125" customWidth="1"/>
    <col min="7432" max="7432" width="14.28515625" customWidth="1"/>
    <col min="7684" max="7684" width="16.5703125" customWidth="1"/>
    <col min="7688" max="7688" width="14.28515625" customWidth="1"/>
    <col min="7940" max="7940" width="16.5703125" customWidth="1"/>
    <col min="7944" max="7944" width="14.28515625" customWidth="1"/>
    <col min="8196" max="8196" width="16.5703125" customWidth="1"/>
    <col min="8200" max="8200" width="14.28515625" customWidth="1"/>
    <col min="8452" max="8452" width="16.5703125" customWidth="1"/>
    <col min="8456" max="8456" width="14.28515625" customWidth="1"/>
    <col min="8708" max="8708" width="16.5703125" customWidth="1"/>
    <col min="8712" max="8712" width="14.28515625" customWidth="1"/>
    <col min="8964" max="8964" width="16.5703125" customWidth="1"/>
    <col min="8968" max="8968" width="14.28515625" customWidth="1"/>
    <col min="9220" max="9220" width="16.5703125" customWidth="1"/>
    <col min="9224" max="9224" width="14.28515625" customWidth="1"/>
    <col min="9476" max="9476" width="16.5703125" customWidth="1"/>
    <col min="9480" max="9480" width="14.28515625" customWidth="1"/>
    <col min="9732" max="9732" width="16.5703125" customWidth="1"/>
    <col min="9736" max="9736" width="14.28515625" customWidth="1"/>
    <col min="9988" max="9988" width="16.5703125" customWidth="1"/>
    <col min="9992" max="9992" width="14.28515625" customWidth="1"/>
    <col min="10244" max="10244" width="16.5703125" customWidth="1"/>
    <col min="10248" max="10248" width="14.28515625" customWidth="1"/>
    <col min="10500" max="10500" width="16.5703125" customWidth="1"/>
    <col min="10504" max="10504" width="14.28515625" customWidth="1"/>
    <col min="10756" max="10756" width="16.5703125" customWidth="1"/>
    <col min="10760" max="10760" width="14.28515625" customWidth="1"/>
    <col min="11012" max="11012" width="16.5703125" customWidth="1"/>
    <col min="11016" max="11016" width="14.28515625" customWidth="1"/>
    <col min="11268" max="11268" width="16.5703125" customWidth="1"/>
    <col min="11272" max="11272" width="14.28515625" customWidth="1"/>
    <col min="11524" max="11524" width="16.5703125" customWidth="1"/>
    <col min="11528" max="11528" width="14.28515625" customWidth="1"/>
    <col min="11780" max="11780" width="16.5703125" customWidth="1"/>
    <col min="11784" max="11784" width="14.28515625" customWidth="1"/>
    <col min="12036" max="12036" width="16.5703125" customWidth="1"/>
    <col min="12040" max="12040" width="14.28515625" customWidth="1"/>
    <col min="12292" max="12292" width="16.5703125" customWidth="1"/>
    <col min="12296" max="12296" width="14.28515625" customWidth="1"/>
    <col min="12548" max="12548" width="16.5703125" customWidth="1"/>
    <col min="12552" max="12552" width="14.28515625" customWidth="1"/>
    <col min="12804" max="12804" width="16.5703125" customWidth="1"/>
    <col min="12808" max="12808" width="14.28515625" customWidth="1"/>
    <col min="13060" max="13060" width="16.5703125" customWidth="1"/>
    <col min="13064" max="13064" width="14.28515625" customWidth="1"/>
    <col min="13316" max="13316" width="16.5703125" customWidth="1"/>
    <col min="13320" max="13320" width="14.28515625" customWidth="1"/>
    <col min="13572" max="13572" width="16.5703125" customWidth="1"/>
    <col min="13576" max="13576" width="14.28515625" customWidth="1"/>
    <col min="13828" max="13828" width="16.5703125" customWidth="1"/>
    <col min="13832" max="13832" width="14.28515625" customWidth="1"/>
    <col min="14084" max="14084" width="16.5703125" customWidth="1"/>
    <col min="14088" max="14088" width="14.28515625" customWidth="1"/>
    <col min="14340" max="14340" width="16.5703125" customWidth="1"/>
    <col min="14344" max="14344" width="14.28515625" customWidth="1"/>
    <col min="14596" max="14596" width="16.5703125" customWidth="1"/>
    <col min="14600" max="14600" width="14.28515625" customWidth="1"/>
    <col min="14852" max="14852" width="16.5703125" customWidth="1"/>
    <col min="14856" max="14856" width="14.28515625" customWidth="1"/>
    <col min="15108" max="15108" width="16.5703125" customWidth="1"/>
    <col min="15112" max="15112" width="14.28515625" customWidth="1"/>
    <col min="15364" max="15364" width="16.5703125" customWidth="1"/>
    <col min="15368" max="15368" width="14.28515625" customWidth="1"/>
    <col min="15620" max="15620" width="16.5703125" customWidth="1"/>
    <col min="15624" max="15624" width="14.28515625" customWidth="1"/>
    <col min="15876" max="15876" width="16.5703125" customWidth="1"/>
    <col min="15880" max="15880" width="14.28515625" customWidth="1"/>
    <col min="16132" max="16132" width="16.5703125" customWidth="1"/>
    <col min="16136" max="16136" width="14.28515625" customWidth="1"/>
  </cols>
  <sheetData>
    <row r="1" spans="1:11" ht="15.75" thickBot="1">
      <c r="A1" s="482" t="s">
        <v>1629</v>
      </c>
      <c r="C1" s="483"/>
      <c r="G1" s="484"/>
      <c r="H1" s="485"/>
      <c r="I1" s="486"/>
      <c r="J1" s="487" t="s">
        <v>1630</v>
      </c>
    </row>
    <row r="2" spans="1:11">
      <c r="A2" s="488"/>
      <c r="B2" s="488"/>
      <c r="C2" s="489"/>
      <c r="D2" s="489"/>
      <c r="E2" s="489"/>
      <c r="F2" s="489"/>
      <c r="G2" s="490"/>
      <c r="H2" s="491"/>
      <c r="I2" s="492"/>
      <c r="J2" s="493" t="s">
        <v>1631</v>
      </c>
      <c r="K2" s="494"/>
    </row>
    <row r="3" spans="1:11">
      <c r="A3" s="489"/>
      <c r="B3" s="489"/>
      <c r="C3" s="489"/>
      <c r="D3" s="489"/>
      <c r="E3" s="489"/>
      <c r="F3" s="489"/>
      <c r="G3" s="490"/>
      <c r="H3" s="491"/>
      <c r="I3" s="492"/>
      <c r="J3" s="493" t="s">
        <v>1632</v>
      </c>
      <c r="K3" s="494"/>
    </row>
    <row r="4" spans="1:11">
      <c r="A4" s="489"/>
      <c r="B4" s="489"/>
      <c r="C4" s="489"/>
      <c r="D4" s="489"/>
      <c r="E4" s="489"/>
      <c r="F4" s="489"/>
      <c r="G4" s="490"/>
      <c r="H4" s="491"/>
      <c r="I4" s="492"/>
      <c r="J4" s="493" t="s">
        <v>1633</v>
      </c>
      <c r="K4" s="494"/>
    </row>
    <row r="5" spans="1:11">
      <c r="A5" s="489"/>
      <c r="B5" s="489"/>
      <c r="C5" s="489"/>
      <c r="D5" s="489"/>
      <c r="E5" s="489"/>
      <c r="F5" s="489"/>
      <c r="G5" s="490"/>
      <c r="H5" s="491"/>
      <c r="I5" s="492"/>
      <c r="J5" s="495" t="s">
        <v>1632</v>
      </c>
      <c r="K5" s="494"/>
    </row>
    <row r="6" spans="1:11">
      <c r="A6" s="496"/>
      <c r="B6" s="496"/>
      <c r="C6" s="496"/>
      <c r="D6" s="496"/>
      <c r="E6" s="496"/>
      <c r="F6" s="496"/>
      <c r="G6" s="496"/>
      <c r="H6" s="496"/>
      <c r="I6" s="496"/>
      <c r="J6" s="496"/>
      <c r="K6" s="494"/>
    </row>
    <row r="7" spans="1:11">
      <c r="A7" s="496" t="s">
        <v>1634</v>
      </c>
      <c r="B7" s="496"/>
      <c r="C7" s="496"/>
      <c r="D7" s="496"/>
      <c r="E7" s="496"/>
      <c r="F7" s="496"/>
      <c r="G7" s="496"/>
      <c r="H7" s="496"/>
      <c r="I7" s="496"/>
      <c r="J7" s="496"/>
    </row>
    <row r="8" spans="1:11">
      <c r="A8" s="496" t="s">
        <v>1666</v>
      </c>
      <c r="B8" s="496"/>
      <c r="C8" s="496"/>
      <c r="D8" s="496"/>
      <c r="E8" s="496"/>
      <c r="F8" s="496"/>
      <c r="G8" s="496"/>
      <c r="H8" s="496"/>
      <c r="I8" s="496"/>
      <c r="J8" s="496"/>
    </row>
    <row r="9" spans="1:11">
      <c r="A9" s="497"/>
      <c r="B9" s="497"/>
      <c r="C9" s="497"/>
      <c r="D9" s="497"/>
      <c r="E9" s="497"/>
      <c r="F9" s="497"/>
      <c r="G9" s="497"/>
      <c r="H9" s="497"/>
      <c r="I9" s="489"/>
      <c r="J9" s="489"/>
    </row>
    <row r="10" spans="1:11">
      <c r="A10" s="498"/>
      <c r="B10" s="498"/>
      <c r="C10" s="498"/>
      <c r="D10" s="498"/>
      <c r="E10" s="498"/>
      <c r="F10" s="498"/>
      <c r="G10" s="498"/>
      <c r="H10" s="498"/>
      <c r="I10" s="498"/>
      <c r="J10" s="498"/>
    </row>
    <row r="11" spans="1:11">
      <c r="A11" s="498"/>
      <c r="B11" s="498"/>
      <c r="C11" s="499" t="s">
        <v>1635</v>
      </c>
      <c r="D11" s="498"/>
      <c r="E11" s="500"/>
      <c r="F11" s="500"/>
      <c r="G11" s="498"/>
      <c r="H11" s="498"/>
      <c r="I11" s="498"/>
      <c r="J11" s="497" t="s">
        <v>1636</v>
      </c>
    </row>
    <row r="12" spans="1:11">
      <c r="A12" s="498"/>
      <c r="B12" s="498"/>
      <c r="C12" s="499"/>
      <c r="D12" s="498"/>
      <c r="E12" s="497"/>
      <c r="F12" s="497" t="s">
        <v>1637</v>
      </c>
      <c r="G12" s="498"/>
      <c r="H12" s="498" t="s">
        <v>1638</v>
      </c>
      <c r="I12" s="489"/>
      <c r="J12" s="497" t="s">
        <v>1639</v>
      </c>
    </row>
    <row r="13" spans="1:11">
      <c r="A13" s="501" t="s">
        <v>1640</v>
      </c>
      <c r="B13" s="497"/>
      <c r="C13" s="499"/>
      <c r="D13" s="498"/>
      <c r="E13" s="497"/>
      <c r="F13" s="502">
        <v>45657</v>
      </c>
      <c r="G13" s="498"/>
      <c r="H13" s="503" t="s">
        <v>1641</v>
      </c>
      <c r="I13" s="489"/>
      <c r="J13" s="502">
        <f>+F13</f>
        <v>45657</v>
      </c>
    </row>
    <row r="14" spans="1:11" ht="15.75">
      <c r="A14" s="167"/>
      <c r="B14" s="497"/>
      <c r="C14" s="562"/>
      <c r="D14" s="498"/>
      <c r="E14" s="497"/>
      <c r="F14" s="505"/>
      <c r="G14" s="498"/>
      <c r="H14" s="506"/>
      <c r="I14" s="489"/>
      <c r="J14" s="507">
        <f>+F14-H14</f>
        <v>0</v>
      </c>
    </row>
    <row r="15" spans="1:11" ht="15.75">
      <c r="A15" s="167"/>
      <c r="B15" s="489"/>
      <c r="C15" s="562"/>
      <c r="D15" s="489"/>
      <c r="E15" s="489"/>
      <c r="F15" s="508"/>
      <c r="G15" s="509"/>
      <c r="H15" s="510"/>
      <c r="I15" s="489"/>
      <c r="J15" s="507">
        <f>+F15+H15</f>
        <v>0</v>
      </c>
    </row>
    <row r="16" spans="1:11" ht="15.75">
      <c r="A16" s="96"/>
      <c r="B16" s="489"/>
      <c r="C16" s="562"/>
      <c r="D16" s="489"/>
      <c r="E16" s="489"/>
      <c r="F16" s="511"/>
      <c r="G16" s="489"/>
      <c r="H16" s="511"/>
      <c r="I16" s="489"/>
      <c r="J16" s="507">
        <f t="shared" ref="J16" si="0">+F16-H16</f>
        <v>0</v>
      </c>
    </row>
    <row r="17" spans="1:12" ht="15.75" thickBot="1">
      <c r="A17" s="498"/>
      <c r="B17" s="498"/>
      <c r="C17" s="512"/>
      <c r="D17" s="498"/>
      <c r="E17" s="498"/>
      <c r="F17" s="513">
        <f>SUM(F14:F16)</f>
        <v>0</v>
      </c>
      <c r="G17" s="498"/>
      <c r="H17" s="513">
        <f>SUM(H14:H16)</f>
        <v>0</v>
      </c>
      <c r="I17" s="498"/>
      <c r="J17" s="514">
        <f>SUM(J14:J16)</f>
        <v>0</v>
      </c>
    </row>
    <row r="18" spans="1:12" ht="15.75" thickTop="1">
      <c r="A18" s="489"/>
      <c r="B18" s="489"/>
      <c r="C18" s="489"/>
      <c r="D18" s="489"/>
      <c r="E18" s="489"/>
      <c r="F18" s="515" t="s">
        <v>1642</v>
      </c>
      <c r="G18" s="509"/>
      <c r="H18" s="509"/>
      <c r="I18" s="509"/>
      <c r="J18" s="515" t="s">
        <v>1642</v>
      </c>
    </row>
    <row r="19" spans="1:12">
      <c r="A19" s="516"/>
      <c r="B19" s="516"/>
      <c r="C19" s="489"/>
      <c r="D19" s="516"/>
      <c r="E19" s="489"/>
      <c r="F19" s="489"/>
      <c r="G19" s="489"/>
      <c r="H19" s="489"/>
      <c r="I19" s="489"/>
      <c r="J19" s="517"/>
      <c r="K19" s="518"/>
      <c r="L19" s="518"/>
    </row>
    <row r="20" spans="1:12">
      <c r="A20" s="489"/>
      <c r="B20" s="489"/>
      <c r="C20" s="489"/>
      <c r="D20" s="489"/>
      <c r="E20" s="489"/>
      <c r="F20" s="489"/>
      <c r="G20" s="519"/>
      <c r="H20" s="489"/>
      <c r="I20" s="489"/>
      <c r="J20" s="489"/>
    </row>
    <row r="21" spans="1:12">
      <c r="A21" s="489"/>
      <c r="B21" s="489"/>
      <c r="C21" s="489"/>
      <c r="D21" s="489"/>
      <c r="E21" s="489"/>
      <c r="F21" s="489"/>
      <c r="G21" s="489"/>
      <c r="H21" s="489"/>
      <c r="I21" s="489"/>
      <c r="J21" s="489"/>
    </row>
    <row r="22" spans="1:12">
      <c r="A22" s="489"/>
      <c r="B22" s="489"/>
      <c r="C22" s="489"/>
      <c r="D22" s="489"/>
      <c r="E22" s="519"/>
      <c r="F22" s="519"/>
      <c r="G22" s="519"/>
      <c r="H22" s="519"/>
      <c r="I22" s="519"/>
      <c r="J22" s="519"/>
    </row>
    <row r="23" spans="1:12">
      <c r="A23" s="489" t="s">
        <v>1668</v>
      </c>
      <c r="B23" s="489"/>
      <c r="C23" s="489"/>
      <c r="D23" s="489"/>
      <c r="E23" s="519"/>
      <c r="F23" s="519"/>
      <c r="G23" s="519"/>
      <c r="H23" s="519"/>
      <c r="I23" s="519"/>
      <c r="J23" s="519"/>
    </row>
    <row r="24" spans="1:12">
      <c r="A24" s="489" t="s">
        <v>1643</v>
      </c>
      <c r="B24" s="489"/>
      <c r="C24" s="489"/>
      <c r="D24" s="489"/>
      <c r="E24" s="519"/>
      <c r="F24" s="519"/>
      <c r="G24" s="519"/>
      <c r="H24" s="519"/>
      <c r="I24" s="519"/>
      <c r="J24" s="519"/>
    </row>
    <row r="25" spans="1:12">
      <c r="A25" s="489"/>
      <c r="B25" s="489"/>
      <c r="C25" s="489"/>
      <c r="D25" s="489"/>
      <c r="E25" s="519"/>
      <c r="F25" s="519"/>
      <c r="G25" s="519"/>
      <c r="H25" s="519"/>
      <c r="I25" s="519"/>
      <c r="J25" s="519"/>
    </row>
    <row r="26" spans="1:12">
      <c r="A26" s="489"/>
      <c r="B26" s="489"/>
      <c r="C26" s="489"/>
      <c r="D26" s="489"/>
      <c r="E26" s="519"/>
      <c r="F26" s="519"/>
      <c r="G26" s="519"/>
      <c r="H26" s="519"/>
      <c r="I26" s="519"/>
      <c r="J26" s="519"/>
    </row>
    <row r="29" spans="1:12" ht="15.75" thickBot="1"/>
    <row r="30" spans="1:12" ht="21.75" thickBot="1">
      <c r="A30" s="520" t="s">
        <v>1629</v>
      </c>
      <c r="C30" s="37"/>
      <c r="D30" s="37"/>
      <c r="E30" s="37"/>
      <c r="F30" s="37"/>
      <c r="G30" s="37"/>
      <c r="H30" s="952" t="s">
        <v>1607</v>
      </c>
      <c r="I30" s="953"/>
    </row>
    <row r="31" spans="1:12" ht="21">
      <c r="A31" s="520"/>
      <c r="C31" s="37"/>
      <c r="D31" s="37"/>
      <c r="E31" s="37"/>
      <c r="F31" s="37"/>
      <c r="G31" s="37"/>
      <c r="H31" s="521"/>
    </row>
    <row r="32" spans="1:12">
      <c r="A32" s="496"/>
      <c r="B32" s="496"/>
      <c r="C32" s="496"/>
      <c r="D32" s="496"/>
      <c r="E32" s="496"/>
      <c r="F32" s="496"/>
      <c r="G32" s="496"/>
      <c r="H32" s="496"/>
    </row>
    <row r="33" spans="1:8">
      <c r="A33" s="496" t="s">
        <v>1644</v>
      </c>
      <c r="B33" s="496"/>
      <c r="C33" s="496"/>
      <c r="D33" s="496"/>
      <c r="E33" s="496"/>
      <c r="F33" s="496"/>
      <c r="G33" s="496"/>
      <c r="H33" s="496"/>
    </row>
    <row r="34" spans="1:8">
      <c r="A34" s="496" t="s">
        <v>1666</v>
      </c>
      <c r="B34" s="496"/>
      <c r="C34" s="496"/>
      <c r="D34" s="496"/>
      <c r="E34" s="496"/>
      <c r="F34" s="496"/>
      <c r="G34" s="496"/>
      <c r="H34" s="496"/>
    </row>
    <row r="35" spans="1:8">
      <c r="A35" s="496"/>
      <c r="B35" s="496"/>
      <c r="C35" s="496"/>
      <c r="D35" s="496"/>
      <c r="E35" s="496"/>
      <c r="F35" s="496"/>
      <c r="G35" s="496"/>
      <c r="H35" s="496"/>
    </row>
    <row r="36" spans="1:8">
      <c r="A36" s="522" t="s">
        <v>1645</v>
      </c>
      <c r="C36" s="523" t="s">
        <v>1646</v>
      </c>
      <c r="D36" s="523"/>
      <c r="E36" s="37"/>
      <c r="F36" s="524" t="s">
        <v>1647</v>
      </c>
      <c r="G36" s="524" t="s">
        <v>45</v>
      </c>
      <c r="H36" s="524" t="s">
        <v>1648</v>
      </c>
    </row>
    <row r="37" spans="1:8">
      <c r="A37" s="37"/>
      <c r="C37" s="525" t="s">
        <v>1649</v>
      </c>
      <c r="D37" s="525"/>
      <c r="E37" s="526" t="s">
        <v>1650</v>
      </c>
      <c r="F37" s="527"/>
      <c r="G37" s="528"/>
      <c r="H37" s="527"/>
    </row>
    <row r="38" spans="1:8">
      <c r="A38" s="523" t="s">
        <v>1651</v>
      </c>
      <c r="C38" s="529" t="s">
        <v>1667</v>
      </c>
      <c r="D38" s="529"/>
      <c r="E38" s="526" t="s">
        <v>1652</v>
      </c>
      <c r="F38" s="527"/>
      <c r="G38" s="527"/>
      <c r="H38" s="527"/>
    </row>
    <row r="39" spans="1:8">
      <c r="B39" s="37"/>
      <c r="C39" s="37"/>
      <c r="D39" s="37"/>
      <c r="E39" s="530" t="s">
        <v>1653</v>
      </c>
      <c r="F39" s="527"/>
      <c r="G39" s="527"/>
      <c r="H39" s="527"/>
    </row>
    <row r="40" spans="1:8" ht="15.75" thickBot="1">
      <c r="B40" s="37"/>
      <c r="C40" s="37"/>
      <c r="D40" s="37"/>
      <c r="E40" s="37"/>
      <c r="F40" s="37"/>
      <c r="G40" s="37"/>
      <c r="H40" s="37"/>
    </row>
    <row r="41" spans="1:8" ht="15.75" thickBot="1">
      <c r="B41" s="531" t="s">
        <v>1654</v>
      </c>
      <c r="C41" s="532" t="s">
        <v>1617</v>
      </c>
      <c r="D41" s="531" t="s">
        <v>1655</v>
      </c>
      <c r="E41" s="533" t="s">
        <v>1656</v>
      </c>
      <c r="F41" s="534" t="s">
        <v>1657</v>
      </c>
      <c r="G41" s="535"/>
      <c r="H41" s="532" t="s">
        <v>1658</v>
      </c>
    </row>
    <row r="42" spans="1:8" ht="15.75" thickBot="1">
      <c r="B42" s="536"/>
      <c r="C42" s="536"/>
      <c r="D42" s="536"/>
      <c r="E42" s="537">
        <v>45657</v>
      </c>
      <c r="F42" s="538" t="s">
        <v>727</v>
      </c>
      <c r="G42" s="538" t="s">
        <v>728</v>
      </c>
      <c r="H42" s="539" t="s">
        <v>1659</v>
      </c>
    </row>
    <row r="43" spans="1:8" ht="15.75">
      <c r="B43" s="96"/>
      <c r="C43" s="540"/>
      <c r="D43" s="504"/>
      <c r="E43" s="541"/>
      <c r="F43" s="37"/>
      <c r="G43" s="542"/>
      <c r="H43" s="543"/>
    </row>
    <row r="44" spans="1:8">
      <c r="B44" s="96"/>
      <c r="C44" s="540"/>
      <c r="D44" s="544"/>
      <c r="E44" s="541"/>
      <c r="F44" s="545"/>
      <c r="G44" s="545"/>
      <c r="H44" s="543">
        <f>+E44+F44-G44</f>
        <v>0</v>
      </c>
    </row>
    <row r="45" spans="1:8" ht="15.75">
      <c r="B45" s="540"/>
      <c r="C45" s="540"/>
      <c r="D45" s="546"/>
      <c r="E45" s="546"/>
      <c r="F45" s="546"/>
      <c r="G45" s="546"/>
      <c r="H45" s="546"/>
    </row>
    <row r="46" spans="1:8" ht="15.75" thickBot="1">
      <c r="B46" s="540"/>
      <c r="C46" s="540"/>
      <c r="D46" s="544"/>
      <c r="E46" s="547"/>
      <c r="F46" s="548"/>
      <c r="G46" s="547"/>
      <c r="H46" s="549"/>
    </row>
    <row r="47" spans="1:8">
      <c r="B47" s="37"/>
      <c r="C47" s="37"/>
      <c r="D47" s="37"/>
      <c r="E47" s="37"/>
      <c r="F47" s="37"/>
      <c r="G47" s="37"/>
      <c r="H47" s="37"/>
    </row>
    <row r="48" spans="1:8" ht="16.5" thickBot="1">
      <c r="B48" s="37"/>
      <c r="C48" s="550" t="s">
        <v>1660</v>
      </c>
      <c r="D48" s="504"/>
      <c r="E48" s="551">
        <f>SUM(E43:E47)</f>
        <v>0</v>
      </c>
      <c r="F48" s="551">
        <f t="shared" ref="F48" si="1">SUM(F43:F47)</f>
        <v>0</v>
      </c>
      <c r="G48" s="551">
        <f>SUM(G43:G47)</f>
        <v>0</v>
      </c>
      <c r="H48" s="551">
        <f>SUM(H43:H47)</f>
        <v>0</v>
      </c>
    </row>
    <row r="49" spans="2:7" ht="15.75" thickTop="1">
      <c r="G49" s="552"/>
    </row>
    <row r="51" spans="2:7">
      <c r="C51" s="553" t="s">
        <v>1661</v>
      </c>
      <c r="D51" s="37" t="s">
        <v>1662</v>
      </c>
    </row>
    <row r="52" spans="2:7">
      <c r="C52" s="553" t="s">
        <v>1663</v>
      </c>
      <c r="D52" s="37" t="s">
        <v>1664</v>
      </c>
    </row>
    <row r="55" spans="2:7">
      <c r="B55" s="554" t="s">
        <v>1665</v>
      </c>
    </row>
  </sheetData>
  <mergeCells count="1">
    <mergeCell ref="H30:I30"/>
  </mergeCells>
  <pageMargins left="0.7" right="0.7" top="0.75" bottom="0.75" header="0.3" footer="0.3"/>
  <ignoredErrors>
    <ignoredError sqref="F17 E48" formulaRange="1"/>
    <ignoredError sqref="J15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B33B-1907-475B-8BBD-06A3505A3974}">
  <dimension ref="A1:K49"/>
  <sheetViews>
    <sheetView workbookViewId="0">
      <selection activeCell="H14" sqref="H14"/>
    </sheetView>
  </sheetViews>
  <sheetFormatPr baseColWidth="10" defaultRowHeight="15"/>
  <cols>
    <col min="1" max="1" width="26" customWidth="1"/>
  </cols>
  <sheetData>
    <row r="1" spans="1:1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>
      <c r="A3" s="68"/>
      <c r="B3" s="68"/>
      <c r="C3" s="68"/>
      <c r="D3" s="68"/>
      <c r="E3" s="961" t="s">
        <v>1669</v>
      </c>
      <c r="F3" s="961"/>
      <c r="G3" s="961"/>
      <c r="H3" s="961"/>
      <c r="I3" s="961"/>
      <c r="J3" s="68"/>
      <c r="K3" s="68"/>
    </row>
    <row r="4" spans="1:11">
      <c r="A4" s="68"/>
      <c r="B4" s="68"/>
      <c r="C4" s="68"/>
      <c r="D4" s="68"/>
      <c r="E4" s="961"/>
      <c r="F4" s="961"/>
      <c r="G4" s="961"/>
      <c r="H4" s="961"/>
      <c r="I4" s="961"/>
      <c r="J4" s="68"/>
      <c r="K4" s="68"/>
    </row>
    <row r="5" spans="1:11">
      <c r="A5" s="68"/>
      <c r="B5" s="68"/>
      <c r="C5" s="68"/>
      <c r="D5" s="68"/>
      <c r="E5" s="961"/>
      <c r="F5" s="961"/>
      <c r="G5" s="961"/>
      <c r="H5" s="961"/>
      <c r="I5" s="961"/>
      <c r="J5" s="68"/>
      <c r="K5" s="68"/>
    </row>
    <row r="6" spans="1:11">
      <c r="A6" s="68"/>
      <c r="B6" s="68"/>
      <c r="C6" s="68"/>
      <c r="D6" s="68"/>
      <c r="E6" s="961"/>
      <c r="F6" s="961"/>
      <c r="G6" s="961"/>
      <c r="H6" s="961"/>
      <c r="I6" s="961"/>
      <c r="J6" s="68"/>
      <c r="K6" s="68"/>
    </row>
    <row r="7" spans="1:11" ht="15.75" thickBot="1"/>
    <row r="8" spans="1:11" ht="16.5" thickBot="1">
      <c r="B8" s="962" t="s">
        <v>1710</v>
      </c>
      <c r="C8" s="963"/>
      <c r="D8" s="963"/>
      <c r="E8" s="963"/>
      <c r="F8" s="963"/>
      <c r="G8" s="963"/>
      <c r="H8" s="963"/>
      <c r="I8" s="963"/>
      <c r="J8" s="964"/>
    </row>
    <row r="9" spans="1:11" ht="15.75">
      <c r="B9" s="559"/>
      <c r="C9" s="559"/>
      <c r="D9" s="559"/>
      <c r="E9" s="559"/>
      <c r="F9" s="559"/>
      <c r="G9" s="559"/>
      <c r="H9" s="559"/>
      <c r="I9" s="559"/>
      <c r="J9" s="559"/>
    </row>
    <row r="10" spans="1:11" ht="15.75">
      <c r="A10" s="19" t="s">
        <v>1674</v>
      </c>
      <c r="B10" s="559"/>
      <c r="C10" s="559"/>
      <c r="D10" s="559"/>
      <c r="E10" s="559"/>
      <c r="F10" s="559"/>
      <c r="G10" s="559"/>
      <c r="H10" s="559"/>
      <c r="I10" s="559"/>
      <c r="J10" s="559"/>
    </row>
    <row r="11" spans="1:11" ht="15.75" thickBot="1"/>
    <row r="12" spans="1:11">
      <c r="A12" s="957" t="s">
        <v>1670</v>
      </c>
      <c r="B12" s="959"/>
      <c r="C12" s="959"/>
      <c r="D12" s="959"/>
      <c r="E12" s="959"/>
      <c r="F12" s="959"/>
      <c r="G12" s="959"/>
      <c r="H12" s="959"/>
      <c r="I12" s="959"/>
      <c r="J12" s="959"/>
    </row>
    <row r="13" spans="1:11" ht="15.75" thickBot="1">
      <c r="A13" s="958"/>
      <c r="B13" s="959"/>
      <c r="C13" s="959"/>
      <c r="D13" s="959"/>
      <c r="E13" s="959"/>
      <c r="F13" s="959"/>
      <c r="G13" s="959"/>
      <c r="H13" s="959"/>
      <c r="I13" s="959"/>
      <c r="J13" s="959"/>
    </row>
    <row r="14" spans="1:11">
      <c r="A14" s="560"/>
      <c r="B14" s="555"/>
      <c r="C14" s="555"/>
      <c r="D14" s="555"/>
      <c r="E14" s="555"/>
      <c r="F14" s="555"/>
      <c r="G14" s="555"/>
      <c r="H14" s="555"/>
      <c r="I14" s="555"/>
      <c r="J14" s="555"/>
    </row>
    <row r="15" spans="1:11" ht="15.75" thickBot="1"/>
    <row r="16" spans="1:11">
      <c r="A16" s="957" t="s">
        <v>1671</v>
      </c>
      <c r="B16" s="558"/>
      <c r="C16" s="558"/>
      <c r="D16" s="558"/>
      <c r="E16" s="558"/>
      <c r="F16" s="558"/>
      <c r="G16" s="558"/>
      <c r="H16" s="558"/>
      <c r="I16" s="558"/>
      <c r="J16" s="558"/>
    </row>
    <row r="17" spans="1:10">
      <c r="A17" s="960"/>
      <c r="B17" s="558"/>
      <c r="C17" s="558"/>
      <c r="D17" s="558"/>
      <c r="E17" s="558"/>
      <c r="F17" s="558"/>
      <c r="G17" s="558"/>
      <c r="H17" s="558"/>
      <c r="I17" s="558"/>
      <c r="J17" s="558"/>
    </row>
    <row r="18" spans="1:10" ht="15.75" thickBot="1">
      <c r="A18" s="958"/>
      <c r="B18" s="558"/>
      <c r="C18" s="558"/>
      <c r="D18" s="558"/>
      <c r="E18" s="558"/>
      <c r="F18" s="558"/>
      <c r="G18" s="558"/>
      <c r="H18" s="558"/>
      <c r="I18" s="558"/>
      <c r="J18" s="558"/>
    </row>
    <row r="19" spans="1:10">
      <c r="A19" s="556"/>
      <c r="B19" s="479"/>
      <c r="C19" s="479"/>
      <c r="D19" s="479"/>
      <c r="E19" s="479"/>
      <c r="F19" s="479"/>
      <c r="G19" s="479"/>
      <c r="H19" s="479"/>
      <c r="I19" s="479"/>
      <c r="J19" s="479"/>
    </row>
    <row r="20" spans="1:10" ht="15.75" thickBot="1">
      <c r="A20" s="556"/>
      <c r="B20" s="479"/>
      <c r="C20" s="479"/>
      <c r="D20" s="479"/>
      <c r="E20" s="479"/>
      <c r="F20" s="479"/>
      <c r="G20" s="479"/>
      <c r="H20" s="479"/>
      <c r="I20" s="479"/>
      <c r="J20" s="479"/>
    </row>
    <row r="21" spans="1:10">
      <c r="A21" s="957" t="s">
        <v>1672</v>
      </c>
      <c r="B21" s="558"/>
      <c r="C21" s="558"/>
      <c r="D21" s="558"/>
      <c r="E21" s="558"/>
      <c r="F21" s="558"/>
      <c r="G21" s="558"/>
      <c r="H21" s="558"/>
      <c r="I21" s="558"/>
      <c r="J21" s="558"/>
    </row>
    <row r="22" spans="1:10">
      <c r="A22" s="960"/>
      <c r="B22" s="558"/>
      <c r="C22" s="558"/>
      <c r="D22" s="558"/>
      <c r="E22" s="558"/>
      <c r="F22" s="558"/>
      <c r="G22" s="558"/>
      <c r="H22" s="558"/>
      <c r="I22" s="558"/>
      <c r="J22" s="558"/>
    </row>
    <row r="23" spans="1:10" ht="15.75" thickBot="1">
      <c r="A23" s="958"/>
      <c r="B23" s="558"/>
      <c r="C23" s="558"/>
      <c r="D23" s="558"/>
      <c r="E23" s="558"/>
      <c r="F23" s="558"/>
      <c r="G23" s="558"/>
      <c r="H23" s="558"/>
      <c r="I23" s="558"/>
      <c r="J23" s="558"/>
    </row>
    <row r="24" spans="1:10">
      <c r="A24" s="556"/>
      <c r="B24" s="479"/>
      <c r="C24" s="479"/>
      <c r="D24" s="479"/>
      <c r="E24" s="479"/>
      <c r="F24" s="479"/>
      <c r="G24" s="479"/>
      <c r="H24" s="479"/>
      <c r="I24" s="479"/>
      <c r="J24" s="479"/>
    </row>
    <row r="25" spans="1:10" ht="15" customHeight="1" thickBot="1"/>
    <row r="26" spans="1:10">
      <c r="A26" s="954" t="s">
        <v>1673</v>
      </c>
      <c r="B26" s="557"/>
      <c r="C26" s="558"/>
      <c r="D26" s="558"/>
      <c r="E26" s="558"/>
      <c r="F26" s="558"/>
      <c r="G26" s="558"/>
      <c r="H26" s="558"/>
      <c r="I26" s="558"/>
      <c r="J26" s="558"/>
    </row>
    <row r="27" spans="1:10">
      <c r="A27" s="955"/>
      <c r="B27" s="557"/>
      <c r="C27" s="558"/>
      <c r="D27" s="558"/>
      <c r="E27" s="558"/>
      <c r="F27" s="558"/>
      <c r="G27" s="558"/>
      <c r="H27" s="558"/>
      <c r="I27" s="558"/>
      <c r="J27" s="558"/>
    </row>
    <row r="28" spans="1:10" ht="15.75" thickBot="1">
      <c r="A28" s="956"/>
      <c r="B28" s="557"/>
      <c r="C28" s="558"/>
      <c r="D28" s="558"/>
      <c r="E28" s="558"/>
      <c r="F28" s="558"/>
      <c r="G28" s="558"/>
      <c r="H28" s="558"/>
      <c r="I28" s="558"/>
      <c r="J28" s="558"/>
    </row>
    <row r="31" spans="1:10" ht="15.75">
      <c r="A31" s="19" t="s">
        <v>1675</v>
      </c>
      <c r="B31" s="559"/>
      <c r="C31" s="559"/>
      <c r="D31" s="559"/>
      <c r="E31" s="559"/>
      <c r="F31" s="559"/>
      <c r="G31" s="559"/>
      <c r="H31" s="559"/>
      <c r="I31" s="559"/>
      <c r="J31" s="559"/>
    </row>
    <row r="32" spans="1:10" ht="15.75" thickBot="1"/>
    <row r="33" spans="1:10">
      <c r="A33" s="957" t="s">
        <v>1670</v>
      </c>
      <c r="B33" s="959"/>
      <c r="C33" s="959"/>
      <c r="D33" s="959"/>
      <c r="E33" s="959"/>
      <c r="F33" s="959"/>
      <c r="G33" s="959"/>
      <c r="H33" s="959"/>
      <c r="I33" s="959"/>
      <c r="J33" s="959"/>
    </row>
    <row r="34" spans="1:10" ht="15.75" thickBot="1">
      <c r="A34" s="958"/>
      <c r="B34" s="959"/>
      <c r="C34" s="959"/>
      <c r="D34" s="959"/>
      <c r="E34" s="959"/>
      <c r="F34" s="959"/>
      <c r="G34" s="959"/>
      <c r="H34" s="959"/>
      <c r="I34" s="959"/>
      <c r="J34" s="959"/>
    </row>
    <row r="35" spans="1:10">
      <c r="A35" s="560"/>
      <c r="B35" s="555"/>
      <c r="C35" s="555"/>
      <c r="D35" s="555"/>
      <c r="E35" s="555"/>
      <c r="F35" s="555"/>
      <c r="G35" s="555"/>
      <c r="H35" s="555"/>
      <c r="I35" s="555"/>
      <c r="J35" s="555"/>
    </row>
    <row r="36" spans="1:10" ht="15.75" thickBot="1"/>
    <row r="37" spans="1:10">
      <c r="A37" s="957" t="s">
        <v>1671</v>
      </c>
      <c r="B37" s="558"/>
      <c r="C37" s="558"/>
      <c r="D37" s="558"/>
      <c r="E37" s="558"/>
      <c r="F37" s="558"/>
      <c r="G37" s="558"/>
      <c r="H37" s="558"/>
      <c r="I37" s="558"/>
      <c r="J37" s="558"/>
    </row>
    <row r="38" spans="1:10">
      <c r="A38" s="960"/>
      <c r="B38" s="558"/>
      <c r="C38" s="558"/>
      <c r="D38" s="558"/>
      <c r="E38" s="558"/>
      <c r="F38" s="558"/>
      <c r="G38" s="558"/>
      <c r="H38" s="558"/>
      <c r="I38" s="558"/>
      <c r="J38" s="558"/>
    </row>
    <row r="39" spans="1:10" ht="15.75" thickBot="1">
      <c r="A39" s="958"/>
      <c r="B39" s="558"/>
      <c r="C39" s="558"/>
      <c r="D39" s="558"/>
      <c r="E39" s="558"/>
      <c r="F39" s="558"/>
      <c r="G39" s="558"/>
      <c r="H39" s="558"/>
      <c r="I39" s="558"/>
      <c r="J39" s="558"/>
    </row>
    <row r="40" spans="1:10">
      <c r="A40" s="556"/>
      <c r="B40" s="479"/>
      <c r="C40" s="479"/>
      <c r="D40" s="479"/>
      <c r="E40" s="479"/>
      <c r="F40" s="479"/>
      <c r="G40" s="479"/>
      <c r="H40" s="479"/>
      <c r="I40" s="479"/>
      <c r="J40" s="479"/>
    </row>
    <row r="41" spans="1:10" ht="15.75" thickBot="1">
      <c r="A41" s="556"/>
      <c r="B41" s="479"/>
      <c r="C41" s="479"/>
      <c r="D41" s="479"/>
      <c r="E41" s="479"/>
      <c r="F41" s="479"/>
      <c r="G41" s="479"/>
      <c r="H41" s="479"/>
      <c r="I41" s="479"/>
      <c r="J41" s="479"/>
    </row>
    <row r="42" spans="1:10">
      <c r="A42" s="957" t="s">
        <v>1672</v>
      </c>
      <c r="B42" s="558"/>
      <c r="C42" s="558"/>
      <c r="D42" s="558"/>
      <c r="E42" s="558"/>
      <c r="F42" s="558"/>
      <c r="G42" s="558"/>
      <c r="H42" s="558"/>
      <c r="I42" s="558"/>
      <c r="J42" s="558"/>
    </row>
    <row r="43" spans="1:10">
      <c r="A43" s="960"/>
      <c r="B43" s="558"/>
      <c r="C43" s="558"/>
      <c r="D43" s="558"/>
      <c r="E43" s="558"/>
      <c r="F43" s="558"/>
      <c r="G43" s="558"/>
      <c r="H43" s="558"/>
      <c r="I43" s="558"/>
      <c r="J43" s="558"/>
    </row>
    <row r="44" spans="1:10" ht="15.75" thickBot="1">
      <c r="A44" s="958"/>
      <c r="B44" s="558"/>
      <c r="C44" s="558"/>
      <c r="D44" s="558"/>
      <c r="E44" s="558"/>
      <c r="F44" s="558"/>
      <c r="G44" s="558"/>
      <c r="H44" s="558"/>
      <c r="I44" s="558"/>
      <c r="J44" s="558"/>
    </row>
    <row r="45" spans="1:10">
      <c r="A45" s="556"/>
      <c r="B45" s="479"/>
      <c r="C45" s="479"/>
      <c r="D45" s="479"/>
      <c r="E45" s="479"/>
      <c r="F45" s="479"/>
      <c r="G45" s="479"/>
      <c r="H45" s="479"/>
      <c r="I45" s="479"/>
      <c r="J45" s="479"/>
    </row>
    <row r="46" spans="1:10" ht="15.75" thickBot="1"/>
    <row r="47" spans="1:10">
      <c r="A47" s="954" t="s">
        <v>1673</v>
      </c>
      <c r="B47" s="557"/>
      <c r="C47" s="558"/>
      <c r="D47" s="558"/>
      <c r="E47" s="558"/>
      <c r="F47" s="558"/>
      <c r="G47" s="558"/>
      <c r="H47" s="558"/>
      <c r="I47" s="558"/>
      <c r="J47" s="558"/>
    </row>
    <row r="48" spans="1:10">
      <c r="A48" s="955"/>
      <c r="B48" s="557"/>
      <c r="C48" s="558"/>
      <c r="D48" s="558"/>
      <c r="E48" s="558"/>
      <c r="F48" s="558"/>
      <c r="G48" s="558"/>
      <c r="H48" s="558"/>
      <c r="I48" s="558"/>
      <c r="J48" s="558"/>
    </row>
    <row r="49" spans="1:10" ht="15.75" thickBot="1">
      <c r="A49" s="956"/>
      <c r="B49" s="557"/>
      <c r="C49" s="558"/>
      <c r="D49" s="558"/>
      <c r="E49" s="558"/>
      <c r="F49" s="558"/>
      <c r="G49" s="558"/>
      <c r="H49" s="558"/>
      <c r="I49" s="558"/>
      <c r="J49" s="558"/>
    </row>
  </sheetData>
  <mergeCells count="12">
    <mergeCell ref="E3:I6"/>
    <mergeCell ref="B8:J8"/>
    <mergeCell ref="A26:A28"/>
    <mergeCell ref="A12:A13"/>
    <mergeCell ref="B12:J13"/>
    <mergeCell ref="A16:A18"/>
    <mergeCell ref="A21:A23"/>
    <mergeCell ref="A47:A49"/>
    <mergeCell ref="A33:A34"/>
    <mergeCell ref="B33:J34"/>
    <mergeCell ref="A37:A39"/>
    <mergeCell ref="A42:A4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7869-8336-4395-A1D5-49341DB7C645}">
  <dimension ref="A1:N56"/>
  <sheetViews>
    <sheetView zoomScale="85" zoomScaleNormal="85" workbookViewId="0">
      <selection activeCell="E17" sqref="E17"/>
    </sheetView>
  </sheetViews>
  <sheetFormatPr baseColWidth="10" defaultRowHeight="15"/>
  <cols>
    <col min="1" max="2" width="11.42578125" style="578"/>
    <col min="3" max="3" width="2.140625" style="578" customWidth="1"/>
    <col min="4" max="4" width="37.85546875" style="578" customWidth="1"/>
    <col min="5" max="5" width="2.28515625" style="578" customWidth="1"/>
    <col min="6" max="6" width="25.140625" style="578" bestFit="1" customWidth="1"/>
    <col min="7" max="7" width="2.28515625" style="578" customWidth="1"/>
    <col min="8" max="8" width="27.85546875" style="578" bestFit="1" customWidth="1"/>
    <col min="9" max="9" width="4.42578125" style="578" customWidth="1"/>
    <col min="10" max="10" width="26.42578125" style="578" bestFit="1" customWidth="1"/>
    <col min="11" max="11" width="2.28515625" style="578" customWidth="1"/>
    <col min="12" max="12" width="22.140625" style="578" bestFit="1" customWidth="1"/>
    <col min="13" max="16384" width="11.42578125" style="578"/>
  </cols>
  <sheetData>
    <row r="1" spans="1:11" customForma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customForma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customFormat="1">
      <c r="A3" s="68"/>
      <c r="B3" s="68"/>
      <c r="C3" s="68"/>
      <c r="D3" s="68"/>
      <c r="E3" s="965" t="s">
        <v>1709</v>
      </c>
      <c r="F3" s="965"/>
      <c r="G3" s="965"/>
      <c r="H3" s="965"/>
      <c r="I3" s="965"/>
      <c r="J3" s="68"/>
      <c r="K3" s="68"/>
    </row>
    <row r="4" spans="1:11" customFormat="1">
      <c r="A4" s="68"/>
      <c r="B4" s="68"/>
      <c r="C4" s="68"/>
      <c r="D4" s="68"/>
      <c r="E4" s="965"/>
      <c r="F4" s="965"/>
      <c r="G4" s="965"/>
      <c r="H4" s="965"/>
      <c r="I4" s="965"/>
      <c r="J4" s="68"/>
      <c r="K4" s="68"/>
    </row>
    <row r="5" spans="1:11" customFormat="1">
      <c r="A5" s="68"/>
      <c r="B5" s="68"/>
      <c r="C5" s="68"/>
      <c r="D5" s="68"/>
      <c r="E5" s="965"/>
      <c r="F5" s="965"/>
      <c r="G5" s="965"/>
      <c r="H5" s="965"/>
      <c r="I5" s="965"/>
      <c r="J5" s="68"/>
      <c r="K5" s="68"/>
    </row>
    <row r="6" spans="1:11" customFormat="1">
      <c r="A6" s="68"/>
      <c r="B6" s="68"/>
      <c r="C6" s="68"/>
      <c r="D6" s="68"/>
      <c r="E6" s="965"/>
      <c r="F6" s="965"/>
      <c r="G6" s="965"/>
      <c r="H6" s="965"/>
      <c r="I6" s="965"/>
      <c r="J6" s="68"/>
      <c r="K6" s="68"/>
    </row>
    <row r="7" spans="1:11" customFormat="1" ht="15.75" thickBot="1"/>
    <row r="8" spans="1:11" customFormat="1" ht="16.5" thickBot="1">
      <c r="B8" s="962" t="s">
        <v>1708</v>
      </c>
      <c r="C8" s="963"/>
      <c r="D8" s="963"/>
      <c r="E8" s="963"/>
      <c r="F8" s="963"/>
      <c r="G8" s="963"/>
      <c r="H8" s="963"/>
      <c r="I8" s="963"/>
      <c r="J8" s="964"/>
    </row>
    <row r="10" spans="1:11">
      <c r="B10" s="966" t="s">
        <v>1707</v>
      </c>
      <c r="C10" s="966"/>
      <c r="D10" s="966"/>
      <c r="E10" s="966"/>
      <c r="F10" s="966"/>
      <c r="G10" s="966"/>
      <c r="H10" s="966"/>
      <c r="I10" s="966"/>
      <c r="J10" s="966"/>
    </row>
    <row r="11" spans="1:11">
      <c r="B11" s="966"/>
      <c r="C11" s="966"/>
      <c r="D11" s="966"/>
      <c r="E11" s="966"/>
      <c r="F11" s="966"/>
      <c r="G11" s="966"/>
      <c r="H11" s="966"/>
      <c r="I11" s="966"/>
      <c r="J11" s="966"/>
    </row>
    <row r="12" spans="1:11">
      <c r="B12" s="966"/>
      <c r="C12" s="966"/>
      <c r="D12" s="966"/>
      <c r="E12" s="966"/>
      <c r="F12" s="966"/>
      <c r="G12" s="966"/>
      <c r="H12" s="966"/>
      <c r="I12" s="966"/>
      <c r="J12" s="966"/>
    </row>
    <row r="15" spans="1:11">
      <c r="B15" s="969" t="s">
        <v>1706</v>
      </c>
      <c r="C15" s="592"/>
      <c r="D15" s="593" t="s">
        <v>1216</v>
      </c>
    </row>
    <row r="16" spans="1:11">
      <c r="B16" s="970"/>
      <c r="C16" s="592"/>
      <c r="D16" s="591"/>
    </row>
    <row r="17" spans="2:12">
      <c r="B17" s="970"/>
      <c r="C17" s="592"/>
    </row>
    <row r="18" spans="2:12">
      <c r="B18" s="970"/>
      <c r="C18" s="592"/>
      <c r="D18" s="593" t="s">
        <v>28</v>
      </c>
      <c r="F18"/>
    </row>
    <row r="19" spans="2:12">
      <c r="B19" s="970"/>
      <c r="C19" s="592"/>
      <c r="D19" s="591"/>
    </row>
    <row r="20" spans="2:12">
      <c r="B20" s="970"/>
      <c r="C20" s="592"/>
    </row>
    <row r="21" spans="2:12">
      <c r="B21" s="970"/>
      <c r="C21" s="592"/>
      <c r="D21" s="593" t="s">
        <v>1705</v>
      </c>
    </row>
    <row r="22" spans="2:12">
      <c r="B22" s="970"/>
      <c r="C22" s="592"/>
      <c r="D22" s="591"/>
      <c r="F22" s="973" t="s">
        <v>1704</v>
      </c>
      <c r="G22" s="973"/>
      <c r="H22" s="973"/>
    </row>
    <row r="23" spans="2:12">
      <c r="B23" s="970"/>
      <c r="C23" s="592"/>
      <c r="F23" s="974"/>
      <c r="G23" s="974"/>
      <c r="H23" s="974"/>
    </row>
    <row r="24" spans="2:12">
      <c r="B24" s="970"/>
      <c r="C24" s="592"/>
      <c r="D24" s="593" t="s">
        <v>547</v>
      </c>
      <c r="F24" s="604"/>
      <c r="H24" s="590"/>
      <c r="J24" s="598" t="s">
        <v>1703</v>
      </c>
    </row>
    <row r="25" spans="2:12">
      <c r="B25" s="970"/>
      <c r="C25" s="592"/>
      <c r="D25" s="591"/>
      <c r="F25" s="604"/>
      <c r="J25" s="605" t="s">
        <v>1702</v>
      </c>
    </row>
    <row r="26" spans="2:12">
      <c r="B26" s="970"/>
      <c r="C26" s="592"/>
      <c r="F26" s="604"/>
      <c r="J26" s="603"/>
    </row>
    <row r="27" spans="2:12">
      <c r="B27" s="970"/>
      <c r="C27" s="592"/>
      <c r="D27" s="593" t="s">
        <v>1701</v>
      </c>
    </row>
    <row r="28" spans="2:12">
      <c r="B28" s="970"/>
      <c r="C28" s="592"/>
      <c r="D28" s="591"/>
      <c r="F28" s="973" t="s">
        <v>1216</v>
      </c>
      <c r="G28" s="973"/>
      <c r="H28" s="973"/>
    </row>
    <row r="29" spans="2:12">
      <c r="B29" s="970"/>
      <c r="C29" s="592"/>
      <c r="F29" s="974"/>
      <c r="G29" s="974"/>
      <c r="H29" s="974"/>
    </row>
    <row r="30" spans="2:12">
      <c r="B30" s="970"/>
      <c r="C30" s="592"/>
      <c r="D30" s="593" t="s">
        <v>1700</v>
      </c>
      <c r="F30" s="604"/>
    </row>
    <row r="31" spans="2:12">
      <c r="B31" s="970"/>
      <c r="C31" s="592"/>
      <c r="D31" s="591"/>
      <c r="F31" s="604"/>
      <c r="L31" s="598" t="s">
        <v>1699</v>
      </c>
    </row>
    <row r="32" spans="2:12">
      <c r="B32" s="970"/>
      <c r="C32" s="592"/>
      <c r="D32" s="604"/>
      <c r="F32" s="604"/>
      <c r="L32" s="603"/>
    </row>
    <row r="33" spans="2:14">
      <c r="B33" s="970"/>
      <c r="C33" s="592"/>
      <c r="D33" s="593" t="s">
        <v>1698</v>
      </c>
      <c r="L33" s="599"/>
    </row>
    <row r="34" spans="2:14">
      <c r="B34" s="970"/>
      <c r="C34" s="592"/>
      <c r="D34" s="591"/>
    </row>
    <row r="35" spans="2:14">
      <c r="B35" s="971"/>
      <c r="C35" s="592"/>
      <c r="N35" s="967" t="s">
        <v>1697</v>
      </c>
    </row>
    <row r="36" spans="2:14">
      <c r="N36" s="968"/>
    </row>
    <row r="37" spans="2:14">
      <c r="N37" s="602"/>
    </row>
    <row r="38" spans="2:14">
      <c r="B38" s="969" t="s">
        <v>1696</v>
      </c>
      <c r="C38" s="592"/>
      <c r="D38" s="593" t="s">
        <v>1695</v>
      </c>
      <c r="H38" s="593" t="s">
        <v>1216</v>
      </c>
      <c r="N38" s="601"/>
    </row>
    <row r="39" spans="2:14">
      <c r="B39" s="970"/>
      <c r="C39" s="592"/>
      <c r="D39" s="591"/>
      <c r="H39" s="591"/>
      <c r="J39" s="600"/>
      <c r="L39" s="596"/>
      <c r="N39" s="599"/>
    </row>
    <row r="40" spans="2:14">
      <c r="B40" s="970"/>
      <c r="C40" s="592"/>
      <c r="J40" s="598" t="s">
        <v>1694</v>
      </c>
      <c r="K40" s="595"/>
      <c r="L40" s="597"/>
      <c r="N40" s="596"/>
    </row>
    <row r="41" spans="2:14">
      <c r="B41" s="970"/>
      <c r="C41" s="592"/>
      <c r="D41" s="593" t="s">
        <v>1693</v>
      </c>
      <c r="F41" s="593" t="s">
        <v>1692</v>
      </c>
      <c r="I41" s="595"/>
      <c r="J41" s="594"/>
    </row>
    <row r="42" spans="2:14">
      <c r="B42" s="970"/>
      <c r="C42" s="592"/>
      <c r="D42" s="591"/>
      <c r="F42" s="591"/>
    </row>
    <row r="43" spans="2:14">
      <c r="B43" s="970"/>
      <c r="C43" s="592"/>
      <c r="J43" s="973" t="s">
        <v>1691</v>
      </c>
      <c r="K43" s="973"/>
      <c r="L43" s="973"/>
    </row>
    <row r="44" spans="2:14">
      <c r="B44" s="970"/>
      <c r="C44" s="592"/>
      <c r="D44" s="593" t="s">
        <v>1690</v>
      </c>
      <c r="F44" s="593" t="s">
        <v>1689</v>
      </c>
      <c r="J44" s="972"/>
      <c r="K44" s="972"/>
      <c r="L44" s="972"/>
    </row>
    <row r="45" spans="2:14">
      <c r="B45" s="970"/>
      <c r="C45" s="592"/>
      <c r="D45" s="591"/>
      <c r="F45" s="591"/>
      <c r="H45" s="593" t="s">
        <v>1688</v>
      </c>
    </row>
    <row r="46" spans="2:14">
      <c r="B46" s="970"/>
      <c r="C46" s="592"/>
      <c r="H46" s="591"/>
    </row>
    <row r="47" spans="2:14">
      <c r="B47" s="970"/>
      <c r="C47" s="592"/>
      <c r="D47" s="593" t="s">
        <v>1687</v>
      </c>
      <c r="F47" s="593" t="s">
        <v>1686</v>
      </c>
    </row>
    <row r="48" spans="2:14">
      <c r="B48" s="971"/>
      <c r="C48" s="592"/>
      <c r="D48" s="591"/>
      <c r="F48" s="591"/>
    </row>
    <row r="49" spans="2:6">
      <c r="F49" s="590"/>
    </row>
    <row r="51" spans="2:6" ht="15.75" thickBot="1">
      <c r="B51" s="589" t="s">
        <v>1685</v>
      </c>
      <c r="D51" s="588" t="s">
        <v>1684</v>
      </c>
    </row>
    <row r="52" spans="2:6">
      <c r="B52" s="587"/>
      <c r="C52" s="586"/>
      <c r="D52" s="586"/>
      <c r="E52" s="586"/>
      <c r="F52" s="585"/>
    </row>
    <row r="53" spans="2:6">
      <c r="B53" s="584"/>
      <c r="C53" s="583"/>
      <c r="D53" s="583"/>
      <c r="E53" s="583"/>
      <c r="F53" s="582"/>
    </row>
    <row r="54" spans="2:6">
      <c r="B54" s="584"/>
      <c r="C54" s="583"/>
      <c r="D54" s="583"/>
      <c r="E54" s="583"/>
      <c r="F54" s="582"/>
    </row>
    <row r="55" spans="2:6">
      <c r="B55" s="584"/>
      <c r="C55" s="583"/>
      <c r="D55" s="583"/>
      <c r="E55" s="583"/>
      <c r="F55" s="582"/>
    </row>
    <row r="56" spans="2:6" ht="15.75" thickBot="1">
      <c r="B56" s="581"/>
      <c r="C56" s="580"/>
      <c r="D56" s="580"/>
      <c r="E56" s="580"/>
      <c r="F56" s="579"/>
    </row>
  </sheetData>
  <mergeCells count="12">
    <mergeCell ref="J44:L44"/>
    <mergeCell ref="J43:L43"/>
    <mergeCell ref="B38:B48"/>
    <mergeCell ref="F23:H23"/>
    <mergeCell ref="F22:H22"/>
    <mergeCell ref="F29:H29"/>
    <mergeCell ref="F28:H28"/>
    <mergeCell ref="E3:I6"/>
    <mergeCell ref="B8:J8"/>
    <mergeCell ref="B10:J12"/>
    <mergeCell ref="N35:N36"/>
    <mergeCell ref="B15:B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VS191"/>
  <sheetViews>
    <sheetView workbookViewId="0">
      <selection activeCell="A4" sqref="A4:XFD4"/>
    </sheetView>
  </sheetViews>
  <sheetFormatPr baseColWidth="10" defaultColWidth="0" defaultRowHeight="15" zeroHeight="1"/>
  <cols>
    <col min="1" max="1" width="1.28515625" style="195" customWidth="1"/>
    <col min="2" max="2" width="96.42578125" style="195" customWidth="1"/>
    <col min="3" max="3" width="20" style="195" customWidth="1"/>
    <col min="4" max="4" width="14" style="195" customWidth="1"/>
    <col min="5" max="10" width="13.7109375" style="195" customWidth="1"/>
    <col min="11" max="11" width="9.42578125" style="327" customWidth="1"/>
    <col min="12" max="256" width="11.5703125" style="195" hidden="1"/>
    <col min="257" max="257" width="1.28515625" style="195" customWidth="1"/>
    <col min="258" max="258" width="100.7109375" style="195" customWidth="1"/>
    <col min="259" max="259" width="25.7109375" style="195" customWidth="1"/>
    <col min="260" max="260" width="14" style="195" customWidth="1"/>
    <col min="261" max="266" width="13.7109375" style="195" customWidth="1"/>
    <col min="267" max="267" width="9.42578125" style="195" customWidth="1"/>
    <col min="268" max="512" width="11.5703125" style="195" hidden="1"/>
    <col min="513" max="513" width="1.28515625" style="195" customWidth="1"/>
    <col min="514" max="514" width="100.7109375" style="195" customWidth="1"/>
    <col min="515" max="515" width="25.7109375" style="195" customWidth="1"/>
    <col min="516" max="516" width="14" style="195" customWidth="1"/>
    <col min="517" max="522" width="13.7109375" style="195" customWidth="1"/>
    <col min="523" max="523" width="9.42578125" style="195" customWidth="1"/>
    <col min="524" max="768" width="11.5703125" style="195" hidden="1"/>
    <col min="769" max="769" width="1.28515625" style="195" customWidth="1"/>
    <col min="770" max="770" width="100.7109375" style="195" customWidth="1"/>
    <col min="771" max="771" width="25.7109375" style="195" customWidth="1"/>
    <col min="772" max="772" width="14" style="195" customWidth="1"/>
    <col min="773" max="778" width="13.7109375" style="195" customWidth="1"/>
    <col min="779" max="779" width="9.42578125" style="195" customWidth="1"/>
    <col min="780" max="1024" width="11.5703125" style="195" hidden="1"/>
    <col min="1025" max="1025" width="1.28515625" style="195" customWidth="1"/>
    <col min="1026" max="1026" width="100.7109375" style="195" customWidth="1"/>
    <col min="1027" max="1027" width="25.7109375" style="195" customWidth="1"/>
    <col min="1028" max="1028" width="14" style="195" customWidth="1"/>
    <col min="1029" max="1034" width="13.7109375" style="195" customWidth="1"/>
    <col min="1035" max="1035" width="9.42578125" style="195" customWidth="1"/>
    <col min="1036" max="1280" width="11.5703125" style="195" hidden="1"/>
    <col min="1281" max="1281" width="1.28515625" style="195" customWidth="1"/>
    <col min="1282" max="1282" width="100.7109375" style="195" customWidth="1"/>
    <col min="1283" max="1283" width="25.7109375" style="195" customWidth="1"/>
    <col min="1284" max="1284" width="14" style="195" customWidth="1"/>
    <col min="1285" max="1290" width="13.7109375" style="195" customWidth="1"/>
    <col min="1291" max="1291" width="9.42578125" style="195" customWidth="1"/>
    <col min="1292" max="1536" width="11.5703125" style="195" hidden="1"/>
    <col min="1537" max="1537" width="1.28515625" style="195" customWidth="1"/>
    <col min="1538" max="1538" width="100.7109375" style="195" customWidth="1"/>
    <col min="1539" max="1539" width="25.7109375" style="195" customWidth="1"/>
    <col min="1540" max="1540" width="14" style="195" customWidth="1"/>
    <col min="1541" max="1546" width="13.7109375" style="195" customWidth="1"/>
    <col min="1547" max="1547" width="9.42578125" style="195" customWidth="1"/>
    <col min="1548" max="1792" width="11.5703125" style="195" hidden="1"/>
    <col min="1793" max="1793" width="1.28515625" style="195" customWidth="1"/>
    <col min="1794" max="1794" width="100.7109375" style="195" customWidth="1"/>
    <col min="1795" max="1795" width="25.7109375" style="195" customWidth="1"/>
    <col min="1796" max="1796" width="14" style="195" customWidth="1"/>
    <col min="1797" max="1802" width="13.7109375" style="195" customWidth="1"/>
    <col min="1803" max="1803" width="9.42578125" style="195" customWidth="1"/>
    <col min="1804" max="2048" width="11.5703125" style="195" hidden="1"/>
    <col min="2049" max="2049" width="1.28515625" style="195" customWidth="1"/>
    <col min="2050" max="2050" width="100.7109375" style="195" customWidth="1"/>
    <col min="2051" max="2051" width="25.7109375" style="195" customWidth="1"/>
    <col min="2052" max="2052" width="14" style="195" customWidth="1"/>
    <col min="2053" max="2058" width="13.7109375" style="195" customWidth="1"/>
    <col min="2059" max="2059" width="9.42578125" style="195" customWidth="1"/>
    <col min="2060" max="2304" width="11.5703125" style="195" hidden="1"/>
    <col min="2305" max="2305" width="1.28515625" style="195" customWidth="1"/>
    <col min="2306" max="2306" width="100.7109375" style="195" customWidth="1"/>
    <col min="2307" max="2307" width="25.7109375" style="195" customWidth="1"/>
    <col min="2308" max="2308" width="14" style="195" customWidth="1"/>
    <col min="2309" max="2314" width="13.7109375" style="195" customWidth="1"/>
    <col min="2315" max="2315" width="9.42578125" style="195" customWidth="1"/>
    <col min="2316" max="2560" width="11.5703125" style="195" hidden="1"/>
    <col min="2561" max="2561" width="1.28515625" style="195" customWidth="1"/>
    <col min="2562" max="2562" width="100.7109375" style="195" customWidth="1"/>
    <col min="2563" max="2563" width="25.7109375" style="195" customWidth="1"/>
    <col min="2564" max="2564" width="14" style="195" customWidth="1"/>
    <col min="2565" max="2570" width="13.7109375" style="195" customWidth="1"/>
    <col min="2571" max="2571" width="9.42578125" style="195" customWidth="1"/>
    <col min="2572" max="2816" width="11.5703125" style="195" hidden="1"/>
    <col min="2817" max="2817" width="1.28515625" style="195" customWidth="1"/>
    <col min="2818" max="2818" width="100.7109375" style="195" customWidth="1"/>
    <col min="2819" max="2819" width="25.7109375" style="195" customWidth="1"/>
    <col min="2820" max="2820" width="14" style="195" customWidth="1"/>
    <col min="2821" max="2826" width="13.7109375" style="195" customWidth="1"/>
    <col min="2827" max="2827" width="9.42578125" style="195" customWidth="1"/>
    <col min="2828" max="3072" width="11.5703125" style="195" hidden="1"/>
    <col min="3073" max="3073" width="1.28515625" style="195" customWidth="1"/>
    <col min="3074" max="3074" width="100.7109375" style="195" customWidth="1"/>
    <col min="3075" max="3075" width="25.7109375" style="195" customWidth="1"/>
    <col min="3076" max="3076" width="14" style="195" customWidth="1"/>
    <col min="3077" max="3082" width="13.7109375" style="195" customWidth="1"/>
    <col min="3083" max="3083" width="9.42578125" style="195" customWidth="1"/>
    <col min="3084" max="3328" width="11.5703125" style="195" hidden="1"/>
    <col min="3329" max="3329" width="1.28515625" style="195" customWidth="1"/>
    <col min="3330" max="3330" width="100.7109375" style="195" customWidth="1"/>
    <col min="3331" max="3331" width="25.7109375" style="195" customWidth="1"/>
    <col min="3332" max="3332" width="14" style="195" customWidth="1"/>
    <col min="3333" max="3338" width="13.7109375" style="195" customWidth="1"/>
    <col min="3339" max="3339" width="9.42578125" style="195" customWidth="1"/>
    <col min="3340" max="3584" width="11.5703125" style="195" hidden="1"/>
    <col min="3585" max="3585" width="1.28515625" style="195" customWidth="1"/>
    <col min="3586" max="3586" width="100.7109375" style="195" customWidth="1"/>
    <col min="3587" max="3587" width="25.7109375" style="195" customWidth="1"/>
    <col min="3588" max="3588" width="14" style="195" customWidth="1"/>
    <col min="3589" max="3594" width="13.7109375" style="195" customWidth="1"/>
    <col min="3595" max="3595" width="9.42578125" style="195" customWidth="1"/>
    <col min="3596" max="3840" width="11.5703125" style="195" hidden="1"/>
    <col min="3841" max="3841" width="1.28515625" style="195" customWidth="1"/>
    <col min="3842" max="3842" width="100.7109375" style="195" customWidth="1"/>
    <col min="3843" max="3843" width="25.7109375" style="195" customWidth="1"/>
    <col min="3844" max="3844" width="14" style="195" customWidth="1"/>
    <col min="3845" max="3850" width="13.7109375" style="195" customWidth="1"/>
    <col min="3851" max="3851" width="9.42578125" style="195" customWidth="1"/>
    <col min="3852" max="4096" width="11.5703125" style="195" hidden="1"/>
    <col min="4097" max="4097" width="1.28515625" style="195" customWidth="1"/>
    <col min="4098" max="4098" width="100.7109375" style="195" customWidth="1"/>
    <col min="4099" max="4099" width="25.7109375" style="195" customWidth="1"/>
    <col min="4100" max="4100" width="14" style="195" customWidth="1"/>
    <col min="4101" max="4106" width="13.7109375" style="195" customWidth="1"/>
    <col min="4107" max="4107" width="9.42578125" style="195" customWidth="1"/>
    <col min="4108" max="4352" width="11.5703125" style="195" hidden="1"/>
    <col min="4353" max="4353" width="1.28515625" style="195" customWidth="1"/>
    <col min="4354" max="4354" width="100.7109375" style="195" customWidth="1"/>
    <col min="4355" max="4355" width="25.7109375" style="195" customWidth="1"/>
    <col min="4356" max="4356" width="14" style="195" customWidth="1"/>
    <col min="4357" max="4362" width="13.7109375" style="195" customWidth="1"/>
    <col min="4363" max="4363" width="9.42578125" style="195" customWidth="1"/>
    <col min="4364" max="4608" width="11.5703125" style="195" hidden="1"/>
    <col min="4609" max="4609" width="1.28515625" style="195" customWidth="1"/>
    <col min="4610" max="4610" width="100.7109375" style="195" customWidth="1"/>
    <col min="4611" max="4611" width="25.7109375" style="195" customWidth="1"/>
    <col min="4612" max="4612" width="14" style="195" customWidth="1"/>
    <col min="4613" max="4618" width="13.7109375" style="195" customWidth="1"/>
    <col min="4619" max="4619" width="9.42578125" style="195" customWidth="1"/>
    <col min="4620" max="4864" width="11.5703125" style="195" hidden="1"/>
    <col min="4865" max="4865" width="1.28515625" style="195" customWidth="1"/>
    <col min="4866" max="4866" width="100.7109375" style="195" customWidth="1"/>
    <col min="4867" max="4867" width="25.7109375" style="195" customWidth="1"/>
    <col min="4868" max="4868" width="14" style="195" customWidth="1"/>
    <col min="4869" max="4874" width="13.7109375" style="195" customWidth="1"/>
    <col min="4875" max="4875" width="9.42578125" style="195" customWidth="1"/>
    <col min="4876" max="5120" width="11.5703125" style="195" hidden="1"/>
    <col min="5121" max="5121" width="1.28515625" style="195" customWidth="1"/>
    <col min="5122" max="5122" width="100.7109375" style="195" customWidth="1"/>
    <col min="5123" max="5123" width="25.7109375" style="195" customWidth="1"/>
    <col min="5124" max="5124" width="14" style="195" customWidth="1"/>
    <col min="5125" max="5130" width="13.7109375" style="195" customWidth="1"/>
    <col min="5131" max="5131" width="9.42578125" style="195" customWidth="1"/>
    <col min="5132" max="5376" width="11.5703125" style="195" hidden="1"/>
    <col min="5377" max="5377" width="1.28515625" style="195" customWidth="1"/>
    <col min="5378" max="5378" width="100.7109375" style="195" customWidth="1"/>
    <col min="5379" max="5379" width="25.7109375" style="195" customWidth="1"/>
    <col min="5380" max="5380" width="14" style="195" customWidth="1"/>
    <col min="5381" max="5386" width="13.7109375" style="195" customWidth="1"/>
    <col min="5387" max="5387" width="9.42578125" style="195" customWidth="1"/>
    <col min="5388" max="5632" width="11.5703125" style="195" hidden="1"/>
    <col min="5633" max="5633" width="1.28515625" style="195" customWidth="1"/>
    <col min="5634" max="5634" width="100.7109375" style="195" customWidth="1"/>
    <col min="5635" max="5635" width="25.7109375" style="195" customWidth="1"/>
    <col min="5636" max="5636" width="14" style="195" customWidth="1"/>
    <col min="5637" max="5642" width="13.7109375" style="195" customWidth="1"/>
    <col min="5643" max="5643" width="9.42578125" style="195" customWidth="1"/>
    <col min="5644" max="5888" width="11.5703125" style="195" hidden="1"/>
    <col min="5889" max="5889" width="1.28515625" style="195" customWidth="1"/>
    <col min="5890" max="5890" width="100.7109375" style="195" customWidth="1"/>
    <col min="5891" max="5891" width="25.7109375" style="195" customWidth="1"/>
    <col min="5892" max="5892" width="14" style="195" customWidth="1"/>
    <col min="5893" max="5898" width="13.7109375" style="195" customWidth="1"/>
    <col min="5899" max="5899" width="9.42578125" style="195" customWidth="1"/>
    <col min="5900" max="6144" width="11.5703125" style="195" hidden="1"/>
    <col min="6145" max="6145" width="1.28515625" style="195" customWidth="1"/>
    <col min="6146" max="6146" width="100.7109375" style="195" customWidth="1"/>
    <col min="6147" max="6147" width="25.7109375" style="195" customWidth="1"/>
    <col min="6148" max="6148" width="14" style="195" customWidth="1"/>
    <col min="6149" max="6154" width="13.7109375" style="195" customWidth="1"/>
    <col min="6155" max="6155" width="9.42578125" style="195" customWidth="1"/>
    <col min="6156" max="6400" width="11.5703125" style="195" hidden="1"/>
    <col min="6401" max="6401" width="1.28515625" style="195" customWidth="1"/>
    <col min="6402" max="6402" width="100.7109375" style="195" customWidth="1"/>
    <col min="6403" max="6403" width="25.7109375" style="195" customWidth="1"/>
    <col min="6404" max="6404" width="14" style="195" customWidth="1"/>
    <col min="6405" max="6410" width="13.7109375" style="195" customWidth="1"/>
    <col min="6411" max="6411" width="9.42578125" style="195" customWidth="1"/>
    <col min="6412" max="6656" width="11.5703125" style="195" hidden="1"/>
    <col min="6657" max="6657" width="1.28515625" style="195" customWidth="1"/>
    <col min="6658" max="6658" width="100.7109375" style="195" customWidth="1"/>
    <col min="6659" max="6659" width="25.7109375" style="195" customWidth="1"/>
    <col min="6660" max="6660" width="14" style="195" customWidth="1"/>
    <col min="6661" max="6666" width="13.7109375" style="195" customWidth="1"/>
    <col min="6667" max="6667" width="9.42578125" style="195" customWidth="1"/>
    <col min="6668" max="6912" width="11.5703125" style="195" hidden="1"/>
    <col min="6913" max="6913" width="1.28515625" style="195" customWidth="1"/>
    <col min="6914" max="6914" width="100.7109375" style="195" customWidth="1"/>
    <col min="6915" max="6915" width="25.7109375" style="195" customWidth="1"/>
    <col min="6916" max="6916" width="14" style="195" customWidth="1"/>
    <col min="6917" max="6922" width="13.7109375" style="195" customWidth="1"/>
    <col min="6923" max="6923" width="9.42578125" style="195" customWidth="1"/>
    <col min="6924" max="7168" width="11.5703125" style="195" hidden="1"/>
    <col min="7169" max="7169" width="1.28515625" style="195" customWidth="1"/>
    <col min="7170" max="7170" width="100.7109375" style="195" customWidth="1"/>
    <col min="7171" max="7171" width="25.7109375" style="195" customWidth="1"/>
    <col min="7172" max="7172" width="14" style="195" customWidth="1"/>
    <col min="7173" max="7178" width="13.7109375" style="195" customWidth="1"/>
    <col min="7179" max="7179" width="9.42578125" style="195" customWidth="1"/>
    <col min="7180" max="7424" width="11.5703125" style="195" hidden="1"/>
    <col min="7425" max="7425" width="1.28515625" style="195" customWidth="1"/>
    <col min="7426" max="7426" width="100.7109375" style="195" customWidth="1"/>
    <col min="7427" max="7427" width="25.7109375" style="195" customWidth="1"/>
    <col min="7428" max="7428" width="14" style="195" customWidth="1"/>
    <col min="7429" max="7434" width="13.7109375" style="195" customWidth="1"/>
    <col min="7435" max="7435" width="9.42578125" style="195" customWidth="1"/>
    <col min="7436" max="7680" width="11.5703125" style="195" hidden="1"/>
    <col min="7681" max="7681" width="1.28515625" style="195" customWidth="1"/>
    <col min="7682" max="7682" width="100.7109375" style="195" customWidth="1"/>
    <col min="7683" max="7683" width="25.7109375" style="195" customWidth="1"/>
    <col min="7684" max="7684" width="14" style="195" customWidth="1"/>
    <col min="7685" max="7690" width="13.7109375" style="195" customWidth="1"/>
    <col min="7691" max="7691" width="9.42578125" style="195" customWidth="1"/>
    <col min="7692" max="7936" width="11.5703125" style="195" hidden="1"/>
    <col min="7937" max="7937" width="1.28515625" style="195" customWidth="1"/>
    <col min="7938" max="7938" width="100.7109375" style="195" customWidth="1"/>
    <col min="7939" max="7939" width="25.7109375" style="195" customWidth="1"/>
    <col min="7940" max="7940" width="14" style="195" customWidth="1"/>
    <col min="7941" max="7946" width="13.7109375" style="195" customWidth="1"/>
    <col min="7947" max="7947" width="9.42578125" style="195" customWidth="1"/>
    <col min="7948" max="8192" width="11.5703125" style="195" hidden="1"/>
    <col min="8193" max="8193" width="1.28515625" style="195" customWidth="1"/>
    <col min="8194" max="8194" width="100.7109375" style="195" customWidth="1"/>
    <col min="8195" max="8195" width="25.7109375" style="195" customWidth="1"/>
    <col min="8196" max="8196" width="14" style="195" customWidth="1"/>
    <col min="8197" max="8202" width="13.7109375" style="195" customWidth="1"/>
    <col min="8203" max="8203" width="9.42578125" style="195" customWidth="1"/>
    <col min="8204" max="8448" width="11.5703125" style="195" hidden="1"/>
    <col min="8449" max="8449" width="1.28515625" style="195" customWidth="1"/>
    <col min="8450" max="8450" width="100.7109375" style="195" customWidth="1"/>
    <col min="8451" max="8451" width="25.7109375" style="195" customWidth="1"/>
    <col min="8452" max="8452" width="14" style="195" customWidth="1"/>
    <col min="8453" max="8458" width="13.7109375" style="195" customWidth="1"/>
    <col min="8459" max="8459" width="9.42578125" style="195" customWidth="1"/>
    <col min="8460" max="8704" width="11.5703125" style="195" hidden="1"/>
    <col min="8705" max="8705" width="1.28515625" style="195" customWidth="1"/>
    <col min="8706" max="8706" width="100.7109375" style="195" customWidth="1"/>
    <col min="8707" max="8707" width="25.7109375" style="195" customWidth="1"/>
    <col min="8708" max="8708" width="14" style="195" customWidth="1"/>
    <col min="8709" max="8714" width="13.7109375" style="195" customWidth="1"/>
    <col min="8715" max="8715" width="9.42578125" style="195" customWidth="1"/>
    <col min="8716" max="8960" width="11.5703125" style="195" hidden="1"/>
    <col min="8961" max="8961" width="1.28515625" style="195" customWidth="1"/>
    <col min="8962" max="8962" width="100.7109375" style="195" customWidth="1"/>
    <col min="8963" max="8963" width="25.7109375" style="195" customWidth="1"/>
    <col min="8964" max="8964" width="14" style="195" customWidth="1"/>
    <col min="8965" max="8970" width="13.7109375" style="195" customWidth="1"/>
    <col min="8971" max="8971" width="9.42578125" style="195" customWidth="1"/>
    <col min="8972" max="9216" width="11.5703125" style="195" hidden="1"/>
    <col min="9217" max="9217" width="1.28515625" style="195" customWidth="1"/>
    <col min="9218" max="9218" width="100.7109375" style="195" customWidth="1"/>
    <col min="9219" max="9219" width="25.7109375" style="195" customWidth="1"/>
    <col min="9220" max="9220" width="14" style="195" customWidth="1"/>
    <col min="9221" max="9226" width="13.7109375" style="195" customWidth="1"/>
    <col min="9227" max="9227" width="9.42578125" style="195" customWidth="1"/>
    <col min="9228" max="9472" width="11.5703125" style="195" hidden="1"/>
    <col min="9473" max="9473" width="1.28515625" style="195" customWidth="1"/>
    <col min="9474" max="9474" width="100.7109375" style="195" customWidth="1"/>
    <col min="9475" max="9475" width="25.7109375" style="195" customWidth="1"/>
    <col min="9476" max="9476" width="14" style="195" customWidth="1"/>
    <col min="9477" max="9482" width="13.7109375" style="195" customWidth="1"/>
    <col min="9483" max="9483" width="9.42578125" style="195" customWidth="1"/>
    <col min="9484" max="9728" width="11.5703125" style="195" hidden="1"/>
    <col min="9729" max="9729" width="1.28515625" style="195" customWidth="1"/>
    <col min="9730" max="9730" width="100.7109375" style="195" customWidth="1"/>
    <col min="9731" max="9731" width="25.7109375" style="195" customWidth="1"/>
    <col min="9732" max="9732" width="14" style="195" customWidth="1"/>
    <col min="9733" max="9738" width="13.7109375" style="195" customWidth="1"/>
    <col min="9739" max="9739" width="9.42578125" style="195" customWidth="1"/>
    <col min="9740" max="9984" width="11.5703125" style="195" hidden="1"/>
    <col min="9985" max="9985" width="1.28515625" style="195" customWidth="1"/>
    <col min="9986" max="9986" width="100.7109375" style="195" customWidth="1"/>
    <col min="9987" max="9987" width="25.7109375" style="195" customWidth="1"/>
    <col min="9988" max="9988" width="14" style="195" customWidth="1"/>
    <col min="9989" max="9994" width="13.7109375" style="195" customWidth="1"/>
    <col min="9995" max="9995" width="9.42578125" style="195" customWidth="1"/>
    <col min="9996" max="10240" width="11.5703125" style="195" hidden="1"/>
    <col min="10241" max="10241" width="1.28515625" style="195" customWidth="1"/>
    <col min="10242" max="10242" width="100.7109375" style="195" customWidth="1"/>
    <col min="10243" max="10243" width="25.7109375" style="195" customWidth="1"/>
    <col min="10244" max="10244" width="14" style="195" customWidth="1"/>
    <col min="10245" max="10250" width="13.7109375" style="195" customWidth="1"/>
    <col min="10251" max="10251" width="9.42578125" style="195" customWidth="1"/>
    <col min="10252" max="10496" width="11.5703125" style="195" hidden="1"/>
    <col min="10497" max="10497" width="1.28515625" style="195" customWidth="1"/>
    <col min="10498" max="10498" width="100.7109375" style="195" customWidth="1"/>
    <col min="10499" max="10499" width="25.7109375" style="195" customWidth="1"/>
    <col min="10500" max="10500" width="14" style="195" customWidth="1"/>
    <col min="10501" max="10506" width="13.7109375" style="195" customWidth="1"/>
    <col min="10507" max="10507" width="9.42578125" style="195" customWidth="1"/>
    <col min="10508" max="10752" width="11.5703125" style="195" hidden="1"/>
    <col min="10753" max="10753" width="1.28515625" style="195" customWidth="1"/>
    <col min="10754" max="10754" width="100.7109375" style="195" customWidth="1"/>
    <col min="10755" max="10755" width="25.7109375" style="195" customWidth="1"/>
    <col min="10756" max="10756" width="14" style="195" customWidth="1"/>
    <col min="10757" max="10762" width="13.7109375" style="195" customWidth="1"/>
    <col min="10763" max="10763" width="9.42578125" style="195" customWidth="1"/>
    <col min="10764" max="11008" width="11.5703125" style="195" hidden="1"/>
    <col min="11009" max="11009" width="1.28515625" style="195" customWidth="1"/>
    <col min="11010" max="11010" width="100.7109375" style="195" customWidth="1"/>
    <col min="11011" max="11011" width="25.7109375" style="195" customWidth="1"/>
    <col min="11012" max="11012" width="14" style="195" customWidth="1"/>
    <col min="11013" max="11018" width="13.7109375" style="195" customWidth="1"/>
    <col min="11019" max="11019" width="9.42578125" style="195" customWidth="1"/>
    <col min="11020" max="11264" width="11.5703125" style="195" hidden="1"/>
    <col min="11265" max="11265" width="1.28515625" style="195" customWidth="1"/>
    <col min="11266" max="11266" width="100.7109375" style="195" customWidth="1"/>
    <col min="11267" max="11267" width="25.7109375" style="195" customWidth="1"/>
    <col min="11268" max="11268" width="14" style="195" customWidth="1"/>
    <col min="11269" max="11274" width="13.7109375" style="195" customWidth="1"/>
    <col min="11275" max="11275" width="9.42578125" style="195" customWidth="1"/>
    <col min="11276" max="11520" width="11.5703125" style="195" hidden="1"/>
    <col min="11521" max="11521" width="1.28515625" style="195" customWidth="1"/>
    <col min="11522" max="11522" width="100.7109375" style="195" customWidth="1"/>
    <col min="11523" max="11523" width="25.7109375" style="195" customWidth="1"/>
    <col min="11524" max="11524" width="14" style="195" customWidth="1"/>
    <col min="11525" max="11530" width="13.7109375" style="195" customWidth="1"/>
    <col min="11531" max="11531" width="9.42578125" style="195" customWidth="1"/>
    <col min="11532" max="11776" width="11.5703125" style="195" hidden="1"/>
    <col min="11777" max="11777" width="1.28515625" style="195" customWidth="1"/>
    <col min="11778" max="11778" width="100.7109375" style="195" customWidth="1"/>
    <col min="11779" max="11779" width="25.7109375" style="195" customWidth="1"/>
    <col min="11780" max="11780" width="14" style="195" customWidth="1"/>
    <col min="11781" max="11786" width="13.7109375" style="195" customWidth="1"/>
    <col min="11787" max="11787" width="9.42578125" style="195" customWidth="1"/>
    <col min="11788" max="12032" width="11.5703125" style="195" hidden="1"/>
    <col min="12033" max="12033" width="1.28515625" style="195" customWidth="1"/>
    <col min="12034" max="12034" width="100.7109375" style="195" customWidth="1"/>
    <col min="12035" max="12035" width="25.7109375" style="195" customWidth="1"/>
    <col min="12036" max="12036" width="14" style="195" customWidth="1"/>
    <col min="12037" max="12042" width="13.7109375" style="195" customWidth="1"/>
    <col min="12043" max="12043" width="9.42578125" style="195" customWidth="1"/>
    <col min="12044" max="12288" width="11.5703125" style="195" hidden="1"/>
    <col min="12289" max="12289" width="1.28515625" style="195" customWidth="1"/>
    <col min="12290" max="12290" width="100.7109375" style="195" customWidth="1"/>
    <col min="12291" max="12291" width="25.7109375" style="195" customWidth="1"/>
    <col min="12292" max="12292" width="14" style="195" customWidth="1"/>
    <col min="12293" max="12298" width="13.7109375" style="195" customWidth="1"/>
    <col min="12299" max="12299" width="9.42578125" style="195" customWidth="1"/>
    <col min="12300" max="12544" width="11.5703125" style="195" hidden="1"/>
    <col min="12545" max="12545" width="1.28515625" style="195" customWidth="1"/>
    <col min="12546" max="12546" width="100.7109375" style="195" customWidth="1"/>
    <col min="12547" max="12547" width="25.7109375" style="195" customWidth="1"/>
    <col min="12548" max="12548" width="14" style="195" customWidth="1"/>
    <col min="12549" max="12554" width="13.7109375" style="195" customWidth="1"/>
    <col min="12555" max="12555" width="9.42578125" style="195" customWidth="1"/>
    <col min="12556" max="12800" width="11.5703125" style="195" hidden="1"/>
    <col min="12801" max="12801" width="1.28515625" style="195" customWidth="1"/>
    <col min="12802" max="12802" width="100.7109375" style="195" customWidth="1"/>
    <col min="12803" max="12803" width="25.7109375" style="195" customWidth="1"/>
    <col min="12804" max="12804" width="14" style="195" customWidth="1"/>
    <col min="12805" max="12810" width="13.7109375" style="195" customWidth="1"/>
    <col min="12811" max="12811" width="9.42578125" style="195" customWidth="1"/>
    <col min="12812" max="13056" width="11.5703125" style="195" hidden="1"/>
    <col min="13057" max="13057" width="1.28515625" style="195" customWidth="1"/>
    <col min="13058" max="13058" width="100.7109375" style="195" customWidth="1"/>
    <col min="13059" max="13059" width="25.7109375" style="195" customWidth="1"/>
    <col min="13060" max="13060" width="14" style="195" customWidth="1"/>
    <col min="13061" max="13066" width="13.7109375" style="195" customWidth="1"/>
    <col min="13067" max="13067" width="9.42578125" style="195" customWidth="1"/>
    <col min="13068" max="13312" width="11.5703125" style="195" hidden="1"/>
    <col min="13313" max="13313" width="1.28515625" style="195" customWidth="1"/>
    <col min="13314" max="13314" width="100.7109375" style="195" customWidth="1"/>
    <col min="13315" max="13315" width="25.7109375" style="195" customWidth="1"/>
    <col min="13316" max="13316" width="14" style="195" customWidth="1"/>
    <col min="13317" max="13322" width="13.7109375" style="195" customWidth="1"/>
    <col min="13323" max="13323" width="9.42578125" style="195" customWidth="1"/>
    <col min="13324" max="13568" width="11.5703125" style="195" hidden="1"/>
    <col min="13569" max="13569" width="1.28515625" style="195" customWidth="1"/>
    <col min="13570" max="13570" width="100.7109375" style="195" customWidth="1"/>
    <col min="13571" max="13571" width="25.7109375" style="195" customWidth="1"/>
    <col min="13572" max="13572" width="14" style="195" customWidth="1"/>
    <col min="13573" max="13578" width="13.7109375" style="195" customWidth="1"/>
    <col min="13579" max="13579" width="9.42578125" style="195" customWidth="1"/>
    <col min="13580" max="13824" width="11.5703125" style="195" hidden="1"/>
    <col min="13825" max="13825" width="1.28515625" style="195" customWidth="1"/>
    <col min="13826" max="13826" width="100.7109375" style="195" customWidth="1"/>
    <col min="13827" max="13827" width="25.7109375" style="195" customWidth="1"/>
    <col min="13828" max="13828" width="14" style="195" customWidth="1"/>
    <col min="13829" max="13834" width="13.7109375" style="195" customWidth="1"/>
    <col min="13835" max="13835" width="9.42578125" style="195" customWidth="1"/>
    <col min="13836" max="14080" width="11.5703125" style="195" hidden="1"/>
    <col min="14081" max="14081" width="1.28515625" style="195" customWidth="1"/>
    <col min="14082" max="14082" width="100.7109375" style="195" customWidth="1"/>
    <col min="14083" max="14083" width="25.7109375" style="195" customWidth="1"/>
    <col min="14084" max="14084" width="14" style="195" customWidth="1"/>
    <col min="14085" max="14090" width="13.7109375" style="195" customWidth="1"/>
    <col min="14091" max="14091" width="9.42578125" style="195" customWidth="1"/>
    <col min="14092" max="14336" width="11.5703125" style="195" hidden="1"/>
    <col min="14337" max="14337" width="1.28515625" style="195" customWidth="1"/>
    <col min="14338" max="14338" width="100.7109375" style="195" customWidth="1"/>
    <col min="14339" max="14339" width="25.7109375" style="195" customWidth="1"/>
    <col min="14340" max="14340" width="14" style="195" customWidth="1"/>
    <col min="14341" max="14346" width="13.7109375" style="195" customWidth="1"/>
    <col min="14347" max="14347" width="9.42578125" style="195" customWidth="1"/>
    <col min="14348" max="14592" width="11.5703125" style="195" hidden="1"/>
    <col min="14593" max="14593" width="1.28515625" style="195" customWidth="1"/>
    <col min="14594" max="14594" width="100.7109375" style="195" customWidth="1"/>
    <col min="14595" max="14595" width="25.7109375" style="195" customWidth="1"/>
    <col min="14596" max="14596" width="14" style="195" customWidth="1"/>
    <col min="14597" max="14602" width="13.7109375" style="195" customWidth="1"/>
    <col min="14603" max="14603" width="9.42578125" style="195" customWidth="1"/>
    <col min="14604" max="14848" width="11.5703125" style="195" hidden="1"/>
    <col min="14849" max="14849" width="1.28515625" style="195" customWidth="1"/>
    <col min="14850" max="14850" width="100.7109375" style="195" customWidth="1"/>
    <col min="14851" max="14851" width="25.7109375" style="195" customWidth="1"/>
    <col min="14852" max="14852" width="14" style="195" customWidth="1"/>
    <col min="14853" max="14858" width="13.7109375" style="195" customWidth="1"/>
    <col min="14859" max="14859" width="9.42578125" style="195" customWidth="1"/>
    <col min="14860" max="15104" width="11.5703125" style="195" hidden="1"/>
    <col min="15105" max="15105" width="1.28515625" style="195" customWidth="1"/>
    <col min="15106" max="15106" width="100.7109375" style="195" customWidth="1"/>
    <col min="15107" max="15107" width="25.7109375" style="195" customWidth="1"/>
    <col min="15108" max="15108" width="14" style="195" customWidth="1"/>
    <col min="15109" max="15114" width="13.7109375" style="195" customWidth="1"/>
    <col min="15115" max="15115" width="9.42578125" style="195" customWidth="1"/>
    <col min="15116" max="15360" width="11.5703125" style="195" hidden="1"/>
    <col min="15361" max="15361" width="1.28515625" style="195" customWidth="1"/>
    <col min="15362" max="15362" width="100.7109375" style="195" customWidth="1"/>
    <col min="15363" max="15363" width="25.7109375" style="195" customWidth="1"/>
    <col min="15364" max="15364" width="14" style="195" customWidth="1"/>
    <col min="15365" max="15370" width="13.7109375" style="195" customWidth="1"/>
    <col min="15371" max="15371" width="9.42578125" style="195" customWidth="1"/>
    <col min="15372" max="15616" width="11.5703125" style="195" hidden="1"/>
    <col min="15617" max="15617" width="1.28515625" style="195" customWidth="1"/>
    <col min="15618" max="15618" width="100.7109375" style="195" customWidth="1"/>
    <col min="15619" max="15619" width="25.7109375" style="195" customWidth="1"/>
    <col min="15620" max="15620" width="14" style="195" customWidth="1"/>
    <col min="15621" max="15626" width="13.7109375" style="195" customWidth="1"/>
    <col min="15627" max="15627" width="9.42578125" style="195" customWidth="1"/>
    <col min="15628" max="15872" width="11.5703125" style="195" hidden="1"/>
    <col min="15873" max="15873" width="1.28515625" style="195" customWidth="1"/>
    <col min="15874" max="15874" width="100.7109375" style="195" customWidth="1"/>
    <col min="15875" max="15875" width="25.7109375" style="195" customWidth="1"/>
    <col min="15876" max="15876" width="14" style="195" customWidth="1"/>
    <col min="15877" max="15882" width="13.7109375" style="195" customWidth="1"/>
    <col min="15883" max="15883" width="9.42578125" style="195" customWidth="1"/>
    <col min="15884" max="16128" width="11.5703125" style="195" hidden="1"/>
    <col min="16129" max="16129" width="1.28515625" style="195" customWidth="1"/>
    <col min="16130" max="16130" width="100.7109375" style="195" customWidth="1"/>
    <col min="16131" max="16131" width="25.7109375" style="195" customWidth="1"/>
    <col min="16132" max="16132" width="14" style="195" customWidth="1"/>
    <col min="16133" max="16138" width="13.7109375" style="195" customWidth="1"/>
    <col min="16139" max="16139" width="9.42578125" style="195" customWidth="1"/>
    <col min="16140" max="16384" width="11.5703125" style="195" hidden="1"/>
  </cols>
  <sheetData>
    <row r="1" spans="1:11" ht="7.5" customHeight="1"/>
    <row r="2" spans="1:11" s="327" customFormat="1" ht="49.5" customHeight="1">
      <c r="A2" s="195"/>
      <c r="B2" s="643" t="s">
        <v>824</v>
      </c>
      <c r="C2" s="643"/>
      <c r="D2" s="643"/>
      <c r="E2" s="643"/>
      <c r="F2" s="328"/>
      <c r="G2" s="328"/>
      <c r="H2" s="328"/>
      <c r="I2" s="328"/>
      <c r="J2" s="328"/>
    </row>
    <row r="3" spans="1:11" s="327" customFormat="1" ht="24" customHeight="1" thickBot="1">
      <c r="A3" s="195"/>
      <c r="B3" s="195"/>
      <c r="C3" s="644" t="s">
        <v>1247</v>
      </c>
      <c r="D3" s="644"/>
      <c r="E3" s="644"/>
      <c r="F3" s="329"/>
      <c r="G3" s="330"/>
      <c r="H3" s="330"/>
      <c r="I3" s="330"/>
      <c r="J3" s="330"/>
      <c r="K3" s="329"/>
    </row>
    <row r="4" spans="1:11" s="327" customFormat="1" ht="54.75" customHeight="1" thickBot="1">
      <c r="A4" s="195"/>
      <c r="B4" s="196" t="s">
        <v>825</v>
      </c>
      <c r="C4" s="197" t="s">
        <v>826</v>
      </c>
      <c r="D4" s="198" t="s">
        <v>827</v>
      </c>
      <c r="E4" s="331" t="s">
        <v>828</v>
      </c>
      <c r="F4" s="332"/>
      <c r="G4" s="333"/>
      <c r="H4" s="333"/>
      <c r="I4" s="333"/>
      <c r="J4" s="333"/>
      <c r="K4" s="332"/>
    </row>
    <row r="5" spans="1:11" s="327" customFormat="1" ht="15" hidden="1" customHeight="1">
      <c r="B5" s="334" t="s">
        <v>829</v>
      </c>
      <c r="C5" s="335">
        <v>10</v>
      </c>
      <c r="D5" s="335">
        <v>303</v>
      </c>
      <c r="E5" s="336">
        <v>303</v>
      </c>
      <c r="F5" s="332"/>
      <c r="G5" s="337"/>
      <c r="H5" s="337"/>
      <c r="I5" s="337"/>
      <c r="J5" s="337"/>
      <c r="K5" s="332"/>
    </row>
    <row r="6" spans="1:11" s="327" customFormat="1" ht="15" hidden="1" customHeight="1">
      <c r="B6" s="338" t="s">
        <v>830</v>
      </c>
      <c r="C6" s="200">
        <v>10</v>
      </c>
      <c r="D6" s="339">
        <v>304</v>
      </c>
      <c r="E6" s="340">
        <v>304</v>
      </c>
      <c r="F6" s="332"/>
      <c r="G6" s="337"/>
      <c r="H6" s="337"/>
      <c r="I6" s="337"/>
      <c r="J6" s="337"/>
      <c r="K6" s="332"/>
    </row>
    <row r="7" spans="1:11" s="327" customFormat="1" ht="15" hidden="1" customHeight="1">
      <c r="B7" s="341" t="s">
        <v>831</v>
      </c>
      <c r="C7" s="342">
        <v>10</v>
      </c>
      <c r="D7" s="343">
        <v>304</v>
      </c>
      <c r="E7" s="344" t="s">
        <v>832</v>
      </c>
      <c r="F7" s="332"/>
      <c r="G7" s="345"/>
      <c r="H7" s="345"/>
      <c r="I7" s="345"/>
      <c r="J7" s="345"/>
      <c r="K7" s="332"/>
    </row>
    <row r="8" spans="1:11" s="327" customFormat="1" ht="15" hidden="1" customHeight="1">
      <c r="B8" s="341" t="s">
        <v>833</v>
      </c>
      <c r="C8" s="342">
        <v>10</v>
      </c>
      <c r="D8" s="343">
        <v>304</v>
      </c>
      <c r="E8" s="344" t="s">
        <v>834</v>
      </c>
      <c r="F8" s="332"/>
      <c r="G8" s="345"/>
      <c r="H8" s="345"/>
      <c r="I8" s="345"/>
      <c r="J8" s="345"/>
      <c r="K8" s="332"/>
    </row>
    <row r="9" spans="1:11" s="327" customFormat="1" ht="30" hidden="1" customHeight="1">
      <c r="B9" s="341" t="s">
        <v>835</v>
      </c>
      <c r="C9" s="343">
        <v>8</v>
      </c>
      <c r="D9" s="343">
        <v>304</v>
      </c>
      <c r="E9" s="344" t="s">
        <v>836</v>
      </c>
      <c r="F9" s="332"/>
      <c r="G9" s="345"/>
      <c r="H9" s="345"/>
      <c r="I9" s="345"/>
      <c r="J9" s="345"/>
      <c r="K9" s="332"/>
    </row>
    <row r="10" spans="1:11" s="327" customFormat="1" ht="15" hidden="1" customHeight="1">
      <c r="B10" s="341" t="s">
        <v>837</v>
      </c>
      <c r="C10" s="343">
        <v>8</v>
      </c>
      <c r="D10" s="343">
        <v>304</v>
      </c>
      <c r="E10" s="344" t="s">
        <v>838</v>
      </c>
      <c r="F10" s="329" t="s">
        <v>1033</v>
      </c>
      <c r="G10" s="345"/>
      <c r="H10" s="345"/>
      <c r="I10" s="345"/>
      <c r="J10" s="345"/>
      <c r="K10" s="329"/>
    </row>
    <row r="11" spans="1:11" s="327" customFormat="1" ht="15" hidden="1" customHeight="1">
      <c r="B11" s="338" t="s">
        <v>839</v>
      </c>
      <c r="C11" s="200">
        <v>10</v>
      </c>
      <c r="D11" s="339">
        <v>304</v>
      </c>
      <c r="E11" s="346" t="s">
        <v>840</v>
      </c>
      <c r="F11" s="332" t="s">
        <v>1034</v>
      </c>
      <c r="G11" s="345"/>
      <c r="H11" s="345"/>
      <c r="I11" s="345"/>
      <c r="J11" s="345"/>
      <c r="K11" s="332"/>
    </row>
    <row r="12" spans="1:11" s="327" customFormat="1" ht="15" hidden="1" customHeight="1">
      <c r="B12" s="338" t="s">
        <v>841</v>
      </c>
      <c r="C12" s="339">
        <v>2</v>
      </c>
      <c r="D12" s="339">
        <v>307</v>
      </c>
      <c r="E12" s="340">
        <v>307</v>
      </c>
      <c r="F12" s="347" t="s">
        <v>1035</v>
      </c>
      <c r="G12" s="337"/>
      <c r="H12" s="337"/>
      <c r="I12" s="337"/>
      <c r="J12" s="337"/>
      <c r="K12" s="347"/>
    </row>
    <row r="13" spans="1:11" s="327" customFormat="1" ht="15" hidden="1" customHeight="1">
      <c r="B13" s="348" t="s">
        <v>1248</v>
      </c>
      <c r="C13" s="343">
        <v>10</v>
      </c>
      <c r="D13" s="343">
        <v>308</v>
      </c>
      <c r="E13" s="349">
        <v>308</v>
      </c>
      <c r="F13" s="332" t="s">
        <v>1249</v>
      </c>
      <c r="G13" s="337"/>
      <c r="H13" s="337"/>
      <c r="I13" s="337"/>
      <c r="J13" s="337"/>
      <c r="K13" s="332"/>
    </row>
    <row r="14" spans="1:11" s="327" customFormat="1" ht="15" hidden="1" customHeight="1">
      <c r="B14" s="199" t="s">
        <v>842</v>
      </c>
      <c r="C14" s="200">
        <v>2.75</v>
      </c>
      <c r="D14" s="200">
        <v>309</v>
      </c>
      <c r="E14" s="350">
        <v>309</v>
      </c>
      <c r="F14" s="332" t="s">
        <v>1250</v>
      </c>
      <c r="G14" s="351"/>
      <c r="H14" s="351"/>
      <c r="I14" s="351"/>
      <c r="J14" s="351"/>
      <c r="K14" s="332"/>
    </row>
    <row r="15" spans="1:11" s="327" customFormat="1" ht="15" hidden="1" customHeight="1">
      <c r="B15" s="338" t="s">
        <v>843</v>
      </c>
      <c r="C15" s="339">
        <v>1</v>
      </c>
      <c r="D15" s="339">
        <v>310</v>
      </c>
      <c r="E15" s="340">
        <v>310</v>
      </c>
      <c r="F15" s="347" t="s">
        <v>1036</v>
      </c>
      <c r="G15" s="337"/>
      <c r="H15" s="337"/>
      <c r="I15" s="337"/>
      <c r="J15" s="337"/>
      <c r="K15" s="347"/>
    </row>
    <row r="16" spans="1:11" s="327" customFormat="1" ht="15" hidden="1" customHeight="1">
      <c r="B16" s="341" t="s">
        <v>844</v>
      </c>
      <c r="C16" s="343">
        <v>2</v>
      </c>
      <c r="D16" s="343">
        <v>311</v>
      </c>
      <c r="E16" s="349">
        <v>311</v>
      </c>
      <c r="F16" s="332" t="s">
        <v>1268</v>
      </c>
      <c r="G16" s="337"/>
      <c r="H16" s="337"/>
      <c r="I16" s="337"/>
      <c r="J16" s="337"/>
      <c r="K16" s="332"/>
    </row>
    <row r="17" spans="2:15" s="327" customFormat="1" ht="15" hidden="1" customHeight="1">
      <c r="B17" s="199" t="s">
        <v>845</v>
      </c>
      <c r="C17" s="200">
        <v>1.75</v>
      </c>
      <c r="D17" s="200">
        <v>312</v>
      </c>
      <c r="E17" s="350">
        <v>312</v>
      </c>
      <c r="F17" s="332" t="s">
        <v>1251</v>
      </c>
      <c r="G17" s="351"/>
      <c r="H17" s="351"/>
      <c r="I17" s="351"/>
      <c r="J17" s="351"/>
      <c r="K17" s="332"/>
    </row>
    <row r="18" spans="2:15" s="327" customFormat="1" ht="15" hidden="1" customHeight="1">
      <c r="B18" s="338" t="s">
        <v>846</v>
      </c>
      <c r="C18" s="200">
        <v>10</v>
      </c>
      <c r="D18" s="339">
        <v>320</v>
      </c>
      <c r="E18" s="340">
        <v>320</v>
      </c>
      <c r="F18" s="332" t="s">
        <v>1252</v>
      </c>
      <c r="G18" s="337"/>
      <c r="H18" s="337"/>
      <c r="I18" s="337"/>
      <c r="J18" s="337"/>
      <c r="K18" s="332"/>
    </row>
    <row r="19" spans="2:15" s="327" customFormat="1" ht="15" hidden="1" customHeight="1">
      <c r="B19" s="199" t="s">
        <v>847</v>
      </c>
      <c r="C19" s="200">
        <v>1</v>
      </c>
      <c r="D19" s="200">
        <v>322</v>
      </c>
      <c r="E19" s="350">
        <v>322</v>
      </c>
      <c r="F19" s="332" t="s">
        <v>1037</v>
      </c>
      <c r="G19" s="351"/>
      <c r="H19" s="351"/>
      <c r="I19" s="351"/>
      <c r="J19" s="351"/>
      <c r="K19" s="332"/>
    </row>
    <row r="20" spans="2:15" s="327" customFormat="1" ht="15" hidden="1" customHeight="1">
      <c r="B20" s="341" t="s">
        <v>848</v>
      </c>
      <c r="C20" s="343">
        <v>2</v>
      </c>
      <c r="D20" s="343">
        <v>323</v>
      </c>
      <c r="E20" s="349">
        <v>323</v>
      </c>
      <c r="F20" s="332" t="s">
        <v>1038</v>
      </c>
      <c r="G20" s="337"/>
      <c r="H20" s="337"/>
      <c r="I20" s="337"/>
      <c r="J20" s="337"/>
      <c r="K20" s="332"/>
    </row>
    <row r="21" spans="2:15" s="327" customFormat="1" ht="15" hidden="1" customHeight="1">
      <c r="B21" s="341" t="s">
        <v>849</v>
      </c>
      <c r="C21" s="343">
        <v>2</v>
      </c>
      <c r="D21" s="343">
        <v>323</v>
      </c>
      <c r="E21" s="349" t="s">
        <v>850</v>
      </c>
      <c r="F21" s="337"/>
      <c r="G21" s="337"/>
      <c r="H21" s="337"/>
      <c r="I21" s="337"/>
      <c r="J21" s="337"/>
      <c r="K21"/>
      <c r="L21"/>
      <c r="M21"/>
      <c r="N21"/>
      <c r="O21"/>
    </row>
    <row r="22" spans="2:15" s="327" customFormat="1" ht="15" hidden="1" customHeight="1">
      <c r="B22" s="341" t="s">
        <v>851</v>
      </c>
      <c r="C22" s="343">
        <v>2</v>
      </c>
      <c r="D22" s="343">
        <v>323</v>
      </c>
      <c r="E22" s="349" t="s">
        <v>852</v>
      </c>
      <c r="F22" s="337"/>
      <c r="G22" s="337"/>
      <c r="H22" s="337"/>
      <c r="I22" s="337"/>
      <c r="J22" s="337"/>
    </row>
    <row r="23" spans="2:15" s="327" customFormat="1" ht="15" hidden="1" customHeight="1">
      <c r="B23" s="341" t="s">
        <v>853</v>
      </c>
      <c r="C23" s="343">
        <v>2</v>
      </c>
      <c r="D23" s="343">
        <v>323</v>
      </c>
      <c r="E23" s="349" t="s">
        <v>854</v>
      </c>
      <c r="F23" s="337"/>
      <c r="G23" s="337"/>
      <c r="H23" s="337"/>
      <c r="I23" s="337"/>
      <c r="J23" s="337"/>
    </row>
    <row r="24" spans="2:15" s="327" customFormat="1" ht="15" hidden="1" customHeight="1">
      <c r="B24" s="341" t="s">
        <v>855</v>
      </c>
      <c r="C24" s="343">
        <v>0</v>
      </c>
      <c r="D24" s="343">
        <v>332</v>
      </c>
      <c r="E24" s="349" t="s">
        <v>856</v>
      </c>
      <c r="F24" s="337"/>
      <c r="G24" s="337"/>
      <c r="H24" s="337"/>
      <c r="I24" s="337"/>
      <c r="J24" s="337"/>
    </row>
    <row r="25" spans="2:15" s="327" customFormat="1" ht="15" hidden="1" customHeight="1">
      <c r="B25" s="341" t="s">
        <v>857</v>
      </c>
      <c r="C25" s="343">
        <v>2</v>
      </c>
      <c r="D25" s="343">
        <v>323</v>
      </c>
      <c r="E25" s="349" t="s">
        <v>858</v>
      </c>
      <c r="F25" s="337"/>
      <c r="G25" s="337"/>
      <c r="H25" s="337"/>
      <c r="I25" s="337"/>
      <c r="J25" s="337"/>
    </row>
    <row r="26" spans="2:15" s="327" customFormat="1" ht="15" hidden="1" customHeight="1">
      <c r="B26" s="341" t="s">
        <v>859</v>
      </c>
      <c r="C26" s="343">
        <v>2</v>
      </c>
      <c r="D26" s="343">
        <v>323</v>
      </c>
      <c r="E26" s="349" t="s">
        <v>860</v>
      </c>
      <c r="F26" s="337"/>
      <c r="G26" s="337"/>
      <c r="H26" s="337"/>
      <c r="I26" s="337"/>
      <c r="J26" s="337"/>
    </row>
    <row r="27" spans="2:15" s="327" customFormat="1" ht="15" hidden="1" customHeight="1">
      <c r="B27" s="341" t="s">
        <v>861</v>
      </c>
      <c r="C27" s="343">
        <v>2</v>
      </c>
      <c r="D27" s="343">
        <v>323</v>
      </c>
      <c r="E27" s="349" t="s">
        <v>862</v>
      </c>
      <c r="F27" s="337"/>
      <c r="G27" s="337"/>
      <c r="H27" s="337"/>
      <c r="I27" s="337"/>
      <c r="J27" s="337"/>
    </row>
    <row r="28" spans="2:15" s="327" customFormat="1" ht="15" hidden="1" customHeight="1">
      <c r="B28" s="341" t="s">
        <v>863</v>
      </c>
      <c r="C28" s="343">
        <v>2</v>
      </c>
      <c r="D28" s="343">
        <v>323</v>
      </c>
      <c r="E28" s="349" t="s">
        <v>864</v>
      </c>
      <c r="F28" s="337"/>
      <c r="G28" s="337"/>
      <c r="H28" s="337"/>
      <c r="I28" s="337"/>
      <c r="J28" s="337"/>
    </row>
    <row r="29" spans="2:15" s="327" customFormat="1" ht="15" hidden="1" customHeight="1">
      <c r="B29" s="341" t="s">
        <v>865</v>
      </c>
      <c r="C29" s="343">
        <v>2</v>
      </c>
      <c r="D29" s="343">
        <v>323</v>
      </c>
      <c r="E29" s="349" t="s">
        <v>866</v>
      </c>
      <c r="F29" s="337"/>
      <c r="G29" s="337"/>
      <c r="H29" s="337"/>
      <c r="I29" s="337"/>
      <c r="J29" s="337"/>
    </row>
    <row r="30" spans="2:15" s="327" customFormat="1" ht="15" hidden="1" customHeight="1">
      <c r="B30" s="341" t="s">
        <v>867</v>
      </c>
      <c r="C30" s="343">
        <v>0</v>
      </c>
      <c r="D30" s="343">
        <v>332</v>
      </c>
      <c r="E30" s="349" t="s">
        <v>868</v>
      </c>
      <c r="F30" s="337"/>
      <c r="G30" s="337"/>
      <c r="H30" s="337"/>
      <c r="I30" s="337"/>
      <c r="J30" s="337"/>
    </row>
    <row r="31" spans="2:15" s="327" customFormat="1" ht="30" hidden="1" customHeight="1">
      <c r="B31" s="341" t="s">
        <v>869</v>
      </c>
      <c r="C31" s="343">
        <v>0</v>
      </c>
      <c r="D31" s="343">
        <v>332</v>
      </c>
      <c r="E31" s="349" t="s">
        <v>870</v>
      </c>
      <c r="F31" s="337"/>
      <c r="G31" s="337"/>
      <c r="H31" s="337"/>
      <c r="I31" s="337"/>
      <c r="J31" s="337"/>
    </row>
    <row r="32" spans="2:15" s="327" customFormat="1" ht="15" hidden="1" customHeight="1">
      <c r="B32" s="341" t="s">
        <v>871</v>
      </c>
      <c r="C32" s="343">
        <v>2</v>
      </c>
      <c r="D32" s="343">
        <v>323</v>
      </c>
      <c r="E32" s="349" t="s">
        <v>872</v>
      </c>
      <c r="F32" s="337"/>
      <c r="G32" s="337"/>
      <c r="H32" s="337"/>
      <c r="I32" s="337"/>
      <c r="J32" s="337"/>
    </row>
    <row r="33" spans="2:10" s="327" customFormat="1" ht="15" hidden="1" customHeight="1">
      <c r="B33" s="341" t="s">
        <v>873</v>
      </c>
      <c r="C33" s="343">
        <v>2</v>
      </c>
      <c r="D33" s="343">
        <v>323</v>
      </c>
      <c r="E33" s="349" t="s">
        <v>874</v>
      </c>
      <c r="F33" s="337"/>
      <c r="G33" s="337"/>
      <c r="H33" s="337"/>
      <c r="I33" s="337"/>
      <c r="J33" s="337"/>
    </row>
    <row r="34" spans="2:10" s="327" customFormat="1" ht="15" hidden="1" customHeight="1">
      <c r="B34" s="341" t="s">
        <v>875</v>
      </c>
      <c r="C34" s="343">
        <v>0</v>
      </c>
      <c r="D34" s="343">
        <v>332</v>
      </c>
      <c r="E34" s="349" t="s">
        <v>876</v>
      </c>
      <c r="F34" s="337"/>
      <c r="G34" s="337"/>
      <c r="H34" s="337"/>
      <c r="I34" s="337"/>
      <c r="J34" s="337"/>
    </row>
    <row r="35" spans="2:10" s="327" customFormat="1" ht="30" hidden="1" customHeight="1">
      <c r="B35" s="341" t="s">
        <v>877</v>
      </c>
      <c r="C35" s="343">
        <v>2</v>
      </c>
      <c r="D35" s="343">
        <v>323</v>
      </c>
      <c r="E35" s="349" t="s">
        <v>878</v>
      </c>
      <c r="F35" s="337"/>
      <c r="G35" s="337"/>
      <c r="H35" s="337"/>
      <c r="I35" s="337"/>
      <c r="J35" s="337"/>
    </row>
    <row r="36" spans="2:10" s="327" customFormat="1" ht="15" hidden="1" customHeight="1">
      <c r="B36" s="341" t="s">
        <v>879</v>
      </c>
      <c r="C36" s="343">
        <v>0</v>
      </c>
      <c r="D36" s="343">
        <v>332</v>
      </c>
      <c r="E36" s="349" t="s">
        <v>880</v>
      </c>
      <c r="F36" s="337"/>
      <c r="G36" s="337"/>
      <c r="H36" s="337"/>
      <c r="I36" s="337"/>
      <c r="J36" s="337"/>
    </row>
    <row r="37" spans="2:10" s="327" customFormat="1" ht="30" hidden="1" customHeight="1">
      <c r="B37" s="341" t="s">
        <v>881</v>
      </c>
      <c r="C37" s="343">
        <v>0</v>
      </c>
      <c r="D37" s="343">
        <v>332</v>
      </c>
      <c r="E37" s="349" t="s">
        <v>882</v>
      </c>
      <c r="F37" s="337"/>
      <c r="G37" s="337"/>
      <c r="H37" s="337"/>
      <c r="I37" s="337"/>
      <c r="J37" s="337"/>
    </row>
    <row r="38" spans="2:10" s="327" customFormat="1" ht="30" hidden="1" customHeight="1">
      <c r="B38" s="341" t="s">
        <v>883</v>
      </c>
      <c r="C38" s="343">
        <v>1</v>
      </c>
      <c r="D38" s="343">
        <v>324</v>
      </c>
      <c r="E38" s="349" t="s">
        <v>884</v>
      </c>
      <c r="F38" s="337"/>
      <c r="G38" s="337"/>
      <c r="H38" s="337"/>
      <c r="I38" s="337"/>
      <c r="J38" s="337"/>
    </row>
    <row r="39" spans="2:10" s="327" customFormat="1" ht="15" hidden="1" customHeight="1">
      <c r="B39" s="341" t="s">
        <v>885</v>
      </c>
      <c r="C39" s="343">
        <v>1</v>
      </c>
      <c r="D39" s="343">
        <v>324</v>
      </c>
      <c r="E39" s="349" t="s">
        <v>886</v>
      </c>
      <c r="F39" s="337"/>
      <c r="G39" s="337"/>
      <c r="H39" s="337"/>
      <c r="I39" s="337"/>
      <c r="J39" s="337"/>
    </row>
    <row r="40" spans="2:10" s="327" customFormat="1" ht="30" hidden="1" customHeight="1">
      <c r="B40" s="341" t="s">
        <v>887</v>
      </c>
      <c r="C40" s="343">
        <v>1</v>
      </c>
      <c r="D40" s="343">
        <v>324</v>
      </c>
      <c r="E40" s="349" t="s">
        <v>888</v>
      </c>
      <c r="F40" s="337"/>
      <c r="G40" s="337"/>
      <c r="H40" s="337"/>
      <c r="I40" s="337"/>
      <c r="J40" s="337"/>
    </row>
    <row r="41" spans="2:10" s="327" customFormat="1" ht="15" hidden="1" customHeight="1">
      <c r="B41" s="348" t="s">
        <v>889</v>
      </c>
      <c r="C41" s="342" t="s">
        <v>890</v>
      </c>
      <c r="D41" s="342">
        <v>325</v>
      </c>
      <c r="E41" s="352">
        <v>325</v>
      </c>
      <c r="F41" s="351"/>
      <c r="G41" s="351"/>
      <c r="H41" s="351"/>
      <c r="I41" s="351"/>
      <c r="J41" s="351"/>
    </row>
    <row r="42" spans="2:10" s="327" customFormat="1" ht="15" hidden="1" customHeight="1">
      <c r="B42" s="341" t="s">
        <v>891</v>
      </c>
      <c r="C42" s="343" t="s">
        <v>890</v>
      </c>
      <c r="D42" s="343">
        <v>325</v>
      </c>
      <c r="E42" s="349" t="s">
        <v>892</v>
      </c>
      <c r="F42" s="337"/>
      <c r="G42" s="337"/>
      <c r="H42" s="337"/>
      <c r="I42" s="337"/>
      <c r="J42" s="337"/>
    </row>
    <row r="43" spans="2:10" s="327" customFormat="1" ht="45" hidden="1" customHeight="1">
      <c r="B43" s="348" t="s">
        <v>893</v>
      </c>
      <c r="C43" s="353" t="s">
        <v>894</v>
      </c>
      <c r="D43" s="342">
        <v>326</v>
      </c>
      <c r="E43" s="352">
        <v>326</v>
      </c>
      <c r="F43" s="351"/>
      <c r="G43" s="351"/>
      <c r="H43" s="351"/>
      <c r="I43" s="351"/>
      <c r="J43" s="351"/>
    </row>
    <row r="44" spans="2:10" s="327" customFormat="1" ht="45" hidden="1" customHeight="1">
      <c r="B44" s="348" t="s">
        <v>895</v>
      </c>
      <c r="C44" s="353" t="s">
        <v>894</v>
      </c>
      <c r="D44" s="342">
        <v>327</v>
      </c>
      <c r="E44" s="352">
        <v>327</v>
      </c>
      <c r="F44" s="351"/>
      <c r="G44" s="351"/>
      <c r="H44" s="351"/>
      <c r="I44" s="351"/>
      <c r="J44" s="351"/>
    </row>
    <row r="45" spans="2:10" s="327" customFormat="1" ht="15" hidden="1" customHeight="1">
      <c r="B45" s="341" t="s">
        <v>896</v>
      </c>
      <c r="C45" s="354">
        <v>0</v>
      </c>
      <c r="D45" s="355">
        <v>328</v>
      </c>
      <c r="E45" s="356">
        <v>328</v>
      </c>
      <c r="F45" s="357"/>
      <c r="G45" s="357"/>
      <c r="H45" s="357"/>
      <c r="I45" s="357"/>
      <c r="J45" s="357"/>
    </row>
    <row r="46" spans="2:10" s="327" customFormat="1" ht="15" hidden="1" customHeight="1">
      <c r="B46" s="341" t="s">
        <v>897</v>
      </c>
      <c r="C46" s="354">
        <v>0</v>
      </c>
      <c r="D46" s="355">
        <v>329</v>
      </c>
      <c r="E46" s="356">
        <v>329</v>
      </c>
      <c r="F46" s="357"/>
      <c r="G46" s="357"/>
      <c r="H46" s="357"/>
      <c r="I46" s="357"/>
      <c r="J46" s="357"/>
    </row>
    <row r="47" spans="2:10" s="327" customFormat="1" hidden="1">
      <c r="B47" s="348" t="s">
        <v>898</v>
      </c>
      <c r="C47" s="353">
        <v>0</v>
      </c>
      <c r="D47" s="342">
        <v>331</v>
      </c>
      <c r="E47" s="352">
        <v>331</v>
      </c>
      <c r="F47" s="351"/>
      <c r="G47" s="351"/>
      <c r="H47" s="351"/>
      <c r="I47" s="351"/>
      <c r="J47" s="351"/>
    </row>
    <row r="48" spans="2:10" s="327" customFormat="1" ht="30.75" hidden="1" customHeight="1">
      <c r="B48" s="348" t="s">
        <v>1253</v>
      </c>
      <c r="C48" s="353">
        <v>0</v>
      </c>
      <c r="D48" s="343">
        <v>332</v>
      </c>
      <c r="E48" s="349">
        <v>332</v>
      </c>
      <c r="F48" s="337"/>
      <c r="G48" s="337"/>
      <c r="H48" s="337"/>
      <c r="I48" s="337"/>
      <c r="J48" s="337"/>
    </row>
    <row r="49" spans="1:10" s="327" customFormat="1" ht="15" hidden="1" customHeight="1">
      <c r="A49" s="358"/>
      <c r="B49" s="359" t="s">
        <v>899</v>
      </c>
      <c r="C49" s="360">
        <v>0</v>
      </c>
      <c r="D49" s="361">
        <v>332</v>
      </c>
      <c r="E49" s="362" t="s">
        <v>900</v>
      </c>
      <c r="F49" s="337"/>
      <c r="G49" s="337"/>
      <c r="H49" s="337"/>
      <c r="I49" s="337"/>
      <c r="J49" s="337"/>
    </row>
    <row r="50" spans="1:10" s="327" customFormat="1" ht="15" hidden="1" customHeight="1">
      <c r="A50" s="358"/>
      <c r="B50" s="359" t="s">
        <v>901</v>
      </c>
      <c r="C50" s="360">
        <v>0</v>
      </c>
      <c r="D50" s="361">
        <v>332</v>
      </c>
      <c r="E50" s="362" t="s">
        <v>902</v>
      </c>
      <c r="F50" s="337"/>
      <c r="G50" s="337"/>
      <c r="H50" s="337"/>
      <c r="I50" s="337"/>
      <c r="J50" s="337"/>
    </row>
    <row r="51" spans="1:10" s="327" customFormat="1" ht="15" hidden="1" customHeight="1">
      <c r="B51" s="341" t="s">
        <v>903</v>
      </c>
      <c r="C51" s="353">
        <v>0</v>
      </c>
      <c r="D51" s="343">
        <v>332</v>
      </c>
      <c r="E51" s="349" t="s">
        <v>904</v>
      </c>
      <c r="F51" s="337"/>
      <c r="G51" s="337"/>
      <c r="H51" s="337"/>
      <c r="I51" s="337"/>
      <c r="J51" s="337"/>
    </row>
    <row r="52" spans="1:10" s="327" customFormat="1" hidden="1">
      <c r="B52" s="341" t="s">
        <v>905</v>
      </c>
      <c r="C52" s="353">
        <v>0</v>
      </c>
      <c r="D52" s="343">
        <v>332</v>
      </c>
      <c r="E52" s="349" t="s">
        <v>906</v>
      </c>
      <c r="F52" s="337"/>
      <c r="G52" s="337"/>
      <c r="H52" s="337"/>
      <c r="I52" s="337"/>
      <c r="J52" s="337"/>
    </row>
    <row r="53" spans="1:10" s="327" customFormat="1" ht="15" hidden="1" customHeight="1">
      <c r="B53" s="341" t="s">
        <v>907</v>
      </c>
      <c r="C53" s="353">
        <v>0</v>
      </c>
      <c r="D53" s="343">
        <v>332</v>
      </c>
      <c r="E53" s="349" t="s">
        <v>908</v>
      </c>
      <c r="F53" s="337"/>
      <c r="G53" s="337"/>
      <c r="H53" s="337"/>
      <c r="I53" s="337"/>
      <c r="J53" s="337"/>
    </row>
    <row r="54" spans="1:10" s="327" customFormat="1" ht="15" hidden="1" customHeight="1">
      <c r="B54" s="341" t="s">
        <v>909</v>
      </c>
      <c r="C54" s="354">
        <v>0</v>
      </c>
      <c r="D54" s="355">
        <v>332</v>
      </c>
      <c r="E54" s="356" t="s">
        <v>910</v>
      </c>
      <c r="F54" s="357"/>
      <c r="G54" s="357"/>
      <c r="H54" s="357"/>
      <c r="I54" s="357"/>
      <c r="J54" s="357"/>
    </row>
    <row r="55" spans="1:10" s="327" customFormat="1" ht="15" hidden="1" customHeight="1">
      <c r="B55" s="341" t="s">
        <v>911</v>
      </c>
      <c r="C55" s="353">
        <v>0</v>
      </c>
      <c r="D55" s="343">
        <v>332</v>
      </c>
      <c r="E55" s="349" t="s">
        <v>912</v>
      </c>
      <c r="F55" s="337"/>
      <c r="G55" s="337"/>
      <c r="H55" s="337"/>
      <c r="I55" s="337"/>
      <c r="J55" s="337"/>
    </row>
    <row r="56" spans="1:10" s="327" customFormat="1" ht="15" hidden="1" customHeight="1">
      <c r="B56" s="341" t="s">
        <v>913</v>
      </c>
      <c r="C56" s="353">
        <v>0</v>
      </c>
      <c r="D56" s="343">
        <v>332</v>
      </c>
      <c r="E56" s="349" t="s">
        <v>914</v>
      </c>
      <c r="F56" s="337"/>
      <c r="G56" s="337"/>
      <c r="H56" s="337"/>
      <c r="I56" s="337"/>
      <c r="J56" s="337"/>
    </row>
    <row r="57" spans="1:10" s="327" customFormat="1" ht="15" hidden="1" customHeight="1">
      <c r="B57" s="348" t="s">
        <v>915</v>
      </c>
      <c r="C57" s="354">
        <v>10</v>
      </c>
      <c r="D57" s="363">
        <v>333</v>
      </c>
      <c r="E57" s="364">
        <v>333</v>
      </c>
      <c r="F57" s="365"/>
      <c r="G57" s="365"/>
      <c r="H57" s="365"/>
      <c r="I57" s="365"/>
      <c r="J57" s="365"/>
    </row>
    <row r="58" spans="1:10" s="327" customFormat="1" ht="45" hidden="1">
      <c r="B58" s="341" t="s">
        <v>916</v>
      </c>
      <c r="C58" s="354">
        <v>1</v>
      </c>
      <c r="D58" s="363">
        <v>334</v>
      </c>
      <c r="E58" s="364">
        <v>334</v>
      </c>
      <c r="F58" s="365"/>
      <c r="G58" s="365"/>
      <c r="H58" s="365"/>
      <c r="I58" s="365"/>
      <c r="J58" s="365"/>
    </row>
    <row r="59" spans="1:10" s="327" customFormat="1" hidden="1">
      <c r="B59" s="348" t="s">
        <v>1254</v>
      </c>
      <c r="C59" s="353">
        <v>15</v>
      </c>
      <c r="D59" s="343">
        <v>335</v>
      </c>
      <c r="E59" s="349">
        <v>335</v>
      </c>
      <c r="F59" s="337"/>
      <c r="G59" s="337"/>
      <c r="H59" s="337"/>
      <c r="I59" s="337"/>
      <c r="J59" s="337"/>
    </row>
    <row r="60" spans="1:10" s="327" customFormat="1" ht="15" hidden="1" customHeight="1">
      <c r="B60" s="341" t="s">
        <v>917</v>
      </c>
      <c r="C60" s="354" t="s">
        <v>918</v>
      </c>
      <c r="D60" s="355">
        <v>336</v>
      </c>
      <c r="E60" s="356">
        <v>336</v>
      </c>
      <c r="F60" s="357"/>
      <c r="G60" s="357"/>
      <c r="H60" s="357"/>
      <c r="I60" s="357"/>
      <c r="J60" s="357"/>
    </row>
    <row r="61" spans="1:10" s="327" customFormat="1" ht="15" hidden="1" customHeight="1">
      <c r="B61" s="341" t="s">
        <v>919</v>
      </c>
      <c r="C61" s="354" t="s">
        <v>920</v>
      </c>
      <c r="D61" s="355">
        <v>337</v>
      </c>
      <c r="E61" s="356">
        <v>337</v>
      </c>
      <c r="F61" s="357"/>
      <c r="G61" s="357"/>
      <c r="H61" s="357"/>
      <c r="I61" s="357"/>
      <c r="J61" s="357"/>
    </row>
    <row r="62" spans="1:10" s="327" customFormat="1" ht="15" hidden="1" customHeight="1">
      <c r="B62" s="341" t="s">
        <v>921</v>
      </c>
      <c r="C62" s="366" t="s">
        <v>922</v>
      </c>
      <c r="D62" s="343">
        <v>3380</v>
      </c>
      <c r="E62" s="349">
        <v>338</v>
      </c>
      <c r="F62" s="337"/>
      <c r="G62" s="337"/>
      <c r="H62" s="337"/>
      <c r="I62" s="337"/>
      <c r="J62" s="337"/>
    </row>
    <row r="63" spans="1:10" s="327" customFormat="1" ht="15" customHeight="1">
      <c r="B63" s="341" t="s">
        <v>923</v>
      </c>
      <c r="C63" s="353">
        <v>3</v>
      </c>
      <c r="D63" s="343">
        <v>3400</v>
      </c>
      <c r="E63" s="349">
        <v>340</v>
      </c>
      <c r="F63" s="337"/>
      <c r="G63" s="337"/>
      <c r="H63" s="337"/>
      <c r="I63" s="337"/>
      <c r="J63" s="337"/>
    </row>
    <row r="64" spans="1:10" s="327" customFormat="1" ht="31.5" hidden="1" customHeight="1">
      <c r="B64" s="348" t="s">
        <v>1255</v>
      </c>
      <c r="C64" s="353">
        <v>1</v>
      </c>
      <c r="D64" s="343">
        <v>343</v>
      </c>
      <c r="E64" s="349">
        <v>343</v>
      </c>
      <c r="F64" s="337"/>
      <c r="G64" s="337"/>
      <c r="H64" s="337"/>
      <c r="I64" s="337"/>
      <c r="J64" s="337"/>
    </row>
    <row r="65" spans="2:10" s="327" customFormat="1" ht="15" hidden="1" customHeight="1">
      <c r="B65" s="359" t="s">
        <v>924</v>
      </c>
      <c r="C65" s="360">
        <v>1</v>
      </c>
      <c r="D65" s="361">
        <v>343</v>
      </c>
      <c r="E65" s="362" t="s">
        <v>925</v>
      </c>
      <c r="F65" s="337"/>
      <c r="G65" s="337"/>
      <c r="H65" s="337"/>
      <c r="I65" s="337"/>
      <c r="J65" s="337"/>
    </row>
    <row r="66" spans="2:10" s="327" customFormat="1" ht="15" hidden="1" customHeight="1">
      <c r="B66" s="367" t="s">
        <v>926</v>
      </c>
      <c r="C66" s="368">
        <v>1.7500000000000002E-2</v>
      </c>
      <c r="D66" s="342">
        <v>346</v>
      </c>
      <c r="E66" s="352" t="s">
        <v>927</v>
      </c>
      <c r="F66" s="351"/>
      <c r="G66" s="351"/>
      <c r="H66" s="351"/>
      <c r="I66" s="351"/>
      <c r="J66" s="351"/>
    </row>
    <row r="67" spans="2:10" s="327" customFormat="1" ht="15" hidden="1" customHeight="1">
      <c r="B67" s="369" t="s">
        <v>1256</v>
      </c>
      <c r="C67" s="370">
        <v>2</v>
      </c>
      <c r="D67" s="343">
        <v>343</v>
      </c>
      <c r="E67" s="349" t="s">
        <v>928</v>
      </c>
      <c r="F67" s="337"/>
      <c r="G67" s="337"/>
      <c r="H67" s="337"/>
      <c r="I67" s="337"/>
      <c r="J67" s="337"/>
    </row>
    <row r="68" spans="2:10" s="327" customFormat="1" ht="15" hidden="1" customHeight="1">
      <c r="B68" s="348" t="s">
        <v>929</v>
      </c>
      <c r="C68" s="353">
        <v>2.75</v>
      </c>
      <c r="D68" s="342">
        <v>3440</v>
      </c>
      <c r="E68" s="352">
        <v>3440</v>
      </c>
      <c r="F68" s="351"/>
      <c r="G68" s="351"/>
      <c r="H68" s="351"/>
      <c r="I68" s="351"/>
      <c r="J68" s="351"/>
    </row>
    <row r="69" spans="2:10" s="327" customFormat="1" ht="30" hidden="1">
      <c r="B69" s="341" t="s">
        <v>930</v>
      </c>
      <c r="C69" s="354">
        <v>2</v>
      </c>
      <c r="D69" s="355">
        <v>344</v>
      </c>
      <c r="E69" s="356" t="s">
        <v>931</v>
      </c>
      <c r="F69" s="357"/>
      <c r="G69" s="357"/>
      <c r="H69" s="357"/>
      <c r="I69" s="357"/>
      <c r="J69" s="357"/>
    </row>
    <row r="70" spans="2:10" s="327" customFormat="1" ht="15" hidden="1" customHeight="1">
      <c r="B70" s="341" t="s">
        <v>932</v>
      </c>
      <c r="C70" s="354">
        <v>2</v>
      </c>
      <c r="D70" s="355">
        <v>344</v>
      </c>
      <c r="E70" s="356" t="s">
        <v>933</v>
      </c>
      <c r="F70" s="357"/>
      <c r="G70" s="357"/>
      <c r="H70" s="357"/>
      <c r="I70" s="357"/>
      <c r="J70" s="357"/>
    </row>
    <row r="71" spans="2:10" s="327" customFormat="1" ht="15" hidden="1" customHeight="1">
      <c r="B71" s="341" t="s">
        <v>934</v>
      </c>
      <c r="C71" s="354">
        <v>8</v>
      </c>
      <c r="D71" s="355">
        <v>345</v>
      </c>
      <c r="E71" s="356">
        <v>345</v>
      </c>
      <c r="F71" s="357"/>
      <c r="G71" s="357"/>
      <c r="H71" s="357"/>
      <c r="I71" s="357"/>
      <c r="J71" s="357"/>
    </row>
    <row r="72" spans="2:10" s="327" customFormat="1" ht="15" hidden="1" customHeight="1">
      <c r="B72" s="348" t="s">
        <v>1257</v>
      </c>
      <c r="C72" s="354" t="s">
        <v>935</v>
      </c>
      <c r="D72" s="355">
        <v>346</v>
      </c>
      <c r="E72" s="356">
        <v>346</v>
      </c>
      <c r="F72" s="357"/>
      <c r="G72" s="357"/>
      <c r="H72" s="357"/>
      <c r="I72" s="357"/>
      <c r="J72" s="357"/>
    </row>
    <row r="73" spans="2:10" s="327" customFormat="1" ht="15" hidden="1" customHeight="1">
      <c r="B73" s="341" t="s">
        <v>936</v>
      </c>
      <c r="C73" s="354" t="s">
        <v>935</v>
      </c>
      <c r="D73" s="355">
        <v>346</v>
      </c>
      <c r="E73" s="356" t="s">
        <v>937</v>
      </c>
      <c r="F73" s="357"/>
      <c r="G73" s="357"/>
      <c r="H73" s="357"/>
      <c r="I73" s="357"/>
      <c r="J73" s="357"/>
    </row>
    <row r="74" spans="2:10" s="327" customFormat="1" ht="15" hidden="1" customHeight="1">
      <c r="B74" s="341" t="s">
        <v>938</v>
      </c>
      <c r="C74" s="354" t="s">
        <v>939</v>
      </c>
      <c r="D74" s="355">
        <v>346</v>
      </c>
      <c r="E74" s="349" t="s">
        <v>940</v>
      </c>
      <c r="F74" s="337"/>
      <c r="G74" s="337"/>
      <c r="H74" s="337"/>
      <c r="I74" s="337"/>
      <c r="J74" s="337"/>
    </row>
    <row r="75" spans="2:10" s="327" customFormat="1" ht="15" hidden="1" customHeight="1">
      <c r="B75" s="341" t="s">
        <v>941</v>
      </c>
      <c r="C75" s="353" t="s">
        <v>942</v>
      </c>
      <c r="D75" s="343">
        <v>346</v>
      </c>
      <c r="E75" s="349" t="s">
        <v>943</v>
      </c>
      <c r="F75" s="337"/>
      <c r="G75" s="337"/>
      <c r="H75" s="337"/>
      <c r="I75" s="337"/>
      <c r="J75" s="337"/>
    </row>
    <row r="76" spans="2:10" s="327" customFormat="1" ht="15" hidden="1" customHeight="1">
      <c r="B76" s="341" t="s">
        <v>944</v>
      </c>
      <c r="C76" s="353" t="s">
        <v>942</v>
      </c>
      <c r="D76" s="343">
        <v>346</v>
      </c>
      <c r="E76" s="349" t="s">
        <v>945</v>
      </c>
      <c r="F76" s="337"/>
      <c r="G76" s="337"/>
      <c r="H76" s="337"/>
      <c r="I76" s="337"/>
      <c r="J76" s="337"/>
    </row>
    <row r="77" spans="2:10" s="327" customFormat="1" ht="30" hidden="1">
      <c r="B77" s="341" t="s">
        <v>946</v>
      </c>
      <c r="C77" s="353">
        <v>1</v>
      </c>
      <c r="D77" s="343">
        <v>348</v>
      </c>
      <c r="E77" s="349">
        <v>348</v>
      </c>
      <c r="F77" s="337"/>
      <c r="G77" s="337"/>
      <c r="H77" s="337"/>
      <c r="I77" s="337"/>
      <c r="J77" s="337"/>
    </row>
    <row r="78" spans="2:10" s="327" customFormat="1" ht="30" hidden="1">
      <c r="B78" s="348" t="s">
        <v>1258</v>
      </c>
      <c r="C78" s="353">
        <v>15</v>
      </c>
      <c r="D78" s="342">
        <v>3480</v>
      </c>
      <c r="E78" s="352">
        <v>3480</v>
      </c>
      <c r="F78" s="351"/>
      <c r="G78" s="351"/>
      <c r="H78" s="351"/>
      <c r="I78" s="351"/>
      <c r="J78" s="351"/>
    </row>
    <row r="79" spans="2:10" s="327" customFormat="1" hidden="1">
      <c r="B79" s="348" t="s">
        <v>1259</v>
      </c>
      <c r="C79" s="354" t="s">
        <v>935</v>
      </c>
      <c r="D79" s="342">
        <v>3481</v>
      </c>
      <c r="E79" s="352">
        <v>3481</v>
      </c>
      <c r="F79" s="351"/>
      <c r="G79" s="351"/>
      <c r="H79" s="351"/>
      <c r="I79" s="351"/>
      <c r="J79" s="351"/>
    </row>
    <row r="80" spans="2:10" s="327" customFormat="1" ht="30">
      <c r="B80" s="369" t="s">
        <v>1260</v>
      </c>
      <c r="C80" s="371">
        <v>3</v>
      </c>
      <c r="D80" s="372">
        <v>3140</v>
      </c>
      <c r="E80" s="373">
        <v>3482</v>
      </c>
      <c r="F80" s="351"/>
      <c r="G80" s="351"/>
      <c r="H80" s="351"/>
      <c r="I80" s="351"/>
      <c r="J80" s="351"/>
    </row>
    <row r="81" spans="2:10" s="327" customFormat="1" hidden="1">
      <c r="B81" s="369" t="s">
        <v>1261</v>
      </c>
      <c r="C81" s="353" t="s">
        <v>947</v>
      </c>
      <c r="D81" s="342">
        <v>350</v>
      </c>
      <c r="E81" s="352">
        <v>350</v>
      </c>
      <c r="F81" s="351"/>
      <c r="G81" s="351"/>
      <c r="H81" s="351"/>
      <c r="I81" s="351"/>
      <c r="J81" s="351"/>
    </row>
    <row r="82" spans="2:10" s="374" customFormat="1" ht="15.75" hidden="1">
      <c r="B82" s="341" t="s">
        <v>948</v>
      </c>
      <c r="C82" s="353" t="s">
        <v>1262</v>
      </c>
      <c r="D82" s="375">
        <v>411422432</v>
      </c>
      <c r="E82" s="344">
        <v>500</v>
      </c>
      <c r="F82" s="345"/>
      <c r="G82" s="345"/>
      <c r="H82" s="345"/>
      <c r="I82" s="345"/>
      <c r="J82" s="345"/>
    </row>
    <row r="83" spans="2:10" s="327" customFormat="1" hidden="1">
      <c r="B83" s="341" t="s">
        <v>949</v>
      </c>
      <c r="C83" s="353" t="s">
        <v>1262</v>
      </c>
      <c r="D83" s="375">
        <v>411422432</v>
      </c>
      <c r="E83" s="344">
        <v>501</v>
      </c>
      <c r="F83" s="345"/>
      <c r="G83" s="345"/>
      <c r="H83" s="345"/>
      <c r="I83" s="345"/>
      <c r="J83" s="345"/>
    </row>
    <row r="84" spans="2:10" s="327" customFormat="1" hidden="1">
      <c r="B84" s="341" t="s">
        <v>950</v>
      </c>
      <c r="C84" s="353" t="s">
        <v>1262</v>
      </c>
      <c r="D84" s="375" t="s">
        <v>951</v>
      </c>
      <c r="E84" s="344" t="s">
        <v>952</v>
      </c>
      <c r="F84" s="345"/>
      <c r="G84" s="345"/>
      <c r="H84" s="345"/>
      <c r="I84" s="345"/>
      <c r="J84" s="345"/>
    </row>
    <row r="85" spans="2:10" s="327" customFormat="1" hidden="1">
      <c r="B85" s="341" t="s">
        <v>953</v>
      </c>
      <c r="C85" s="353" t="s">
        <v>1263</v>
      </c>
      <c r="D85" s="375">
        <v>411422432</v>
      </c>
      <c r="E85" s="344">
        <v>503</v>
      </c>
      <c r="F85" s="345"/>
      <c r="G85" s="345"/>
      <c r="H85" s="345"/>
      <c r="I85" s="345"/>
      <c r="J85" s="345"/>
    </row>
    <row r="86" spans="2:10" s="327" customFormat="1" ht="30" hidden="1">
      <c r="B86" s="348" t="s">
        <v>954</v>
      </c>
      <c r="C86" s="376">
        <v>25</v>
      </c>
      <c r="D86" s="376" t="s">
        <v>955</v>
      </c>
      <c r="E86" s="344">
        <v>504</v>
      </c>
      <c r="F86" s="345"/>
      <c r="G86" s="345"/>
      <c r="H86" s="345"/>
      <c r="I86" s="345"/>
      <c r="J86" s="345"/>
    </row>
    <row r="87" spans="2:10" s="327" customFormat="1" ht="60" hidden="1">
      <c r="B87" s="348" t="s">
        <v>956</v>
      </c>
      <c r="C87" s="376" t="s">
        <v>894</v>
      </c>
      <c r="D87" s="376" t="s">
        <v>957</v>
      </c>
      <c r="E87" s="344" t="s">
        <v>958</v>
      </c>
      <c r="F87" s="345"/>
      <c r="G87" s="345"/>
      <c r="H87" s="345"/>
      <c r="I87" s="345"/>
      <c r="J87" s="345"/>
    </row>
    <row r="88" spans="2:10" s="327" customFormat="1" ht="30" hidden="1">
      <c r="B88" s="348" t="s">
        <v>959</v>
      </c>
      <c r="C88" s="376">
        <v>37</v>
      </c>
      <c r="D88" s="376" t="s">
        <v>960</v>
      </c>
      <c r="E88" s="344" t="s">
        <v>961</v>
      </c>
      <c r="F88" s="345"/>
      <c r="G88" s="345"/>
      <c r="H88" s="345"/>
      <c r="I88" s="345"/>
      <c r="J88" s="345"/>
    </row>
    <row r="89" spans="2:10" s="327" customFormat="1" ht="45" hidden="1" customHeight="1">
      <c r="B89" s="348" t="s">
        <v>962</v>
      </c>
      <c r="C89" s="376" t="s">
        <v>894</v>
      </c>
      <c r="D89" s="377">
        <v>4270</v>
      </c>
      <c r="E89" s="344" t="s">
        <v>963</v>
      </c>
      <c r="F89" s="345"/>
      <c r="G89" s="345"/>
      <c r="H89" s="345"/>
      <c r="I89" s="345"/>
      <c r="J89" s="345"/>
    </row>
    <row r="90" spans="2:10" s="327" customFormat="1" ht="60" hidden="1">
      <c r="B90" s="348" t="s">
        <v>964</v>
      </c>
      <c r="C90" s="376" t="s">
        <v>894</v>
      </c>
      <c r="D90" s="377">
        <v>4270</v>
      </c>
      <c r="E90" s="344" t="s">
        <v>965</v>
      </c>
      <c r="F90" s="345"/>
      <c r="G90" s="345"/>
      <c r="H90" s="345"/>
      <c r="I90" s="345"/>
      <c r="J90" s="345"/>
    </row>
    <row r="91" spans="2:10" s="327" customFormat="1" ht="30" hidden="1">
      <c r="B91" s="341" t="s">
        <v>966</v>
      </c>
      <c r="C91" s="353" t="s">
        <v>890</v>
      </c>
      <c r="D91" s="375">
        <v>404415</v>
      </c>
      <c r="E91" s="344" t="s">
        <v>967</v>
      </c>
      <c r="F91" s="345"/>
      <c r="G91" s="345"/>
      <c r="H91" s="345"/>
      <c r="I91" s="345"/>
      <c r="J91" s="345"/>
    </row>
    <row r="92" spans="2:10" s="327" customFormat="1" ht="30" hidden="1">
      <c r="B92" s="348" t="s">
        <v>968</v>
      </c>
      <c r="C92" s="353" t="s">
        <v>969</v>
      </c>
      <c r="D92" s="378">
        <v>425</v>
      </c>
      <c r="E92" s="344" t="s">
        <v>970</v>
      </c>
      <c r="F92" s="345"/>
      <c r="G92" s="345"/>
      <c r="H92" s="345"/>
      <c r="I92" s="345"/>
      <c r="J92" s="345"/>
    </row>
    <row r="93" spans="2:10" s="327" customFormat="1" ht="30" hidden="1">
      <c r="B93" s="341" t="s">
        <v>971</v>
      </c>
      <c r="C93" s="353" t="s">
        <v>890</v>
      </c>
      <c r="D93" s="375">
        <v>404415</v>
      </c>
      <c r="E93" s="344" t="s">
        <v>972</v>
      </c>
      <c r="F93" s="345"/>
      <c r="G93" s="345"/>
      <c r="H93" s="345"/>
      <c r="I93" s="345"/>
      <c r="J93" s="345"/>
    </row>
    <row r="94" spans="2:10" s="327" customFormat="1" ht="30" hidden="1">
      <c r="B94" s="348" t="s">
        <v>973</v>
      </c>
      <c r="C94" s="353" t="s">
        <v>969</v>
      </c>
      <c r="D94" s="378">
        <v>425</v>
      </c>
      <c r="E94" s="344" t="s">
        <v>974</v>
      </c>
      <c r="F94" s="345"/>
      <c r="G94" s="345"/>
      <c r="H94" s="345"/>
      <c r="I94" s="345"/>
      <c r="J94" s="345"/>
    </row>
    <row r="95" spans="2:10" s="327" customFormat="1" ht="31.5" hidden="1" customHeight="1">
      <c r="B95" s="341" t="s">
        <v>975</v>
      </c>
      <c r="C95" s="353" t="s">
        <v>890</v>
      </c>
      <c r="D95" s="375">
        <v>404415</v>
      </c>
      <c r="E95" s="344" t="s">
        <v>976</v>
      </c>
      <c r="F95" s="345"/>
      <c r="G95" s="345"/>
      <c r="H95" s="345"/>
      <c r="I95" s="345"/>
      <c r="J95" s="345"/>
    </row>
    <row r="96" spans="2:10" s="327" customFormat="1" ht="46.5" hidden="1" customHeight="1">
      <c r="B96" s="348" t="s">
        <v>977</v>
      </c>
      <c r="C96" s="353" t="s">
        <v>969</v>
      </c>
      <c r="D96" s="378">
        <v>425</v>
      </c>
      <c r="E96" s="344" t="s">
        <v>978</v>
      </c>
      <c r="F96" s="345"/>
      <c r="G96" s="345"/>
      <c r="H96" s="345"/>
      <c r="I96" s="345"/>
      <c r="J96" s="345"/>
    </row>
    <row r="97" spans="2:10" s="327" customFormat="1" ht="19.5" hidden="1" customHeight="1">
      <c r="B97" s="341" t="s">
        <v>979</v>
      </c>
      <c r="C97" s="376" t="s">
        <v>1262</v>
      </c>
      <c r="D97" s="375">
        <v>411422432</v>
      </c>
      <c r="E97" s="379">
        <v>505</v>
      </c>
      <c r="F97" s="380"/>
      <c r="G97" s="380"/>
      <c r="H97" s="380"/>
      <c r="I97" s="380"/>
      <c r="J97" s="380"/>
    </row>
    <row r="98" spans="2:10" s="327" customFormat="1" ht="19.5" hidden="1" customHeight="1">
      <c r="B98" s="341" t="s">
        <v>980</v>
      </c>
      <c r="C98" s="376" t="s">
        <v>981</v>
      </c>
      <c r="D98" s="375" t="s">
        <v>982</v>
      </c>
      <c r="E98" s="344" t="s">
        <v>983</v>
      </c>
      <c r="F98" s="345"/>
      <c r="G98" s="345"/>
      <c r="H98" s="345"/>
      <c r="I98" s="345"/>
      <c r="J98" s="345"/>
    </row>
    <row r="99" spans="2:10" s="327" customFormat="1" ht="19.5" hidden="1" customHeight="1">
      <c r="B99" s="341" t="s">
        <v>984</v>
      </c>
      <c r="C99" s="376" t="s">
        <v>981</v>
      </c>
      <c r="D99" s="375" t="s">
        <v>982</v>
      </c>
      <c r="E99" s="344" t="s">
        <v>985</v>
      </c>
      <c r="F99" s="345"/>
      <c r="G99" s="345"/>
      <c r="H99" s="345"/>
      <c r="I99" s="345"/>
      <c r="J99" s="345"/>
    </row>
    <row r="100" spans="2:10" s="327" customFormat="1" ht="19.5" hidden="1" customHeight="1">
      <c r="B100" s="341" t="s">
        <v>986</v>
      </c>
      <c r="C100" s="375" t="s">
        <v>981</v>
      </c>
      <c r="D100" s="375" t="s">
        <v>982</v>
      </c>
      <c r="E100" s="344" t="s">
        <v>987</v>
      </c>
      <c r="F100" s="345"/>
      <c r="G100" s="345"/>
      <c r="H100" s="345"/>
      <c r="I100" s="345"/>
      <c r="J100" s="345"/>
    </row>
    <row r="101" spans="2:10" s="327" customFormat="1" ht="19.5" hidden="1" customHeight="1">
      <c r="B101" s="341" t="s">
        <v>988</v>
      </c>
      <c r="C101" s="375">
        <v>25</v>
      </c>
      <c r="D101" s="375" t="s">
        <v>989</v>
      </c>
      <c r="E101" s="344" t="s">
        <v>990</v>
      </c>
      <c r="F101" s="345"/>
      <c r="G101" s="345"/>
      <c r="H101" s="345"/>
      <c r="I101" s="345"/>
      <c r="J101" s="345"/>
    </row>
    <row r="102" spans="2:10" s="327" customFormat="1" ht="19.5" hidden="1" customHeight="1">
      <c r="B102" s="341" t="s">
        <v>991</v>
      </c>
      <c r="C102" s="375">
        <v>25</v>
      </c>
      <c r="D102" s="375">
        <v>411422432</v>
      </c>
      <c r="E102" s="344" t="s">
        <v>992</v>
      </c>
      <c r="F102" s="345"/>
      <c r="G102" s="345"/>
      <c r="H102" s="345"/>
      <c r="I102" s="345"/>
      <c r="J102" s="345"/>
    </row>
    <row r="103" spans="2:10" s="327" customFormat="1" ht="19.5" hidden="1" customHeight="1">
      <c r="B103" s="341" t="s">
        <v>993</v>
      </c>
      <c r="C103" s="378" t="s">
        <v>1262</v>
      </c>
      <c r="D103" s="375">
        <v>411422432</v>
      </c>
      <c r="E103" s="344" t="s">
        <v>994</v>
      </c>
      <c r="F103" s="345"/>
      <c r="G103" s="345"/>
      <c r="H103" s="345"/>
      <c r="I103" s="345"/>
      <c r="J103" s="345"/>
    </row>
    <row r="104" spans="2:10" s="327" customFormat="1" ht="15" hidden="1" customHeight="1">
      <c r="B104" s="341" t="s">
        <v>995</v>
      </c>
      <c r="C104" s="378" t="s">
        <v>1262</v>
      </c>
      <c r="D104" s="375">
        <v>411422432</v>
      </c>
      <c r="E104" s="344">
        <v>509</v>
      </c>
      <c r="F104" s="345"/>
      <c r="G104" s="345"/>
      <c r="H104" s="345"/>
      <c r="I104" s="345"/>
      <c r="J104" s="345"/>
    </row>
    <row r="105" spans="2:10" s="327" customFormat="1" ht="19.5" hidden="1" customHeight="1">
      <c r="B105" s="341" t="s">
        <v>996</v>
      </c>
      <c r="C105" s="378" t="s">
        <v>1262</v>
      </c>
      <c r="D105" s="375">
        <v>411422432</v>
      </c>
      <c r="E105" s="344" t="s">
        <v>997</v>
      </c>
      <c r="F105" s="345"/>
      <c r="G105" s="345"/>
      <c r="H105" s="345"/>
      <c r="I105" s="345"/>
      <c r="J105" s="345"/>
    </row>
    <row r="106" spans="2:10" s="327" customFormat="1" ht="30" hidden="1">
      <c r="B106" s="348" t="s">
        <v>998</v>
      </c>
      <c r="C106" s="378" t="s">
        <v>1264</v>
      </c>
      <c r="D106" s="378">
        <v>411422432</v>
      </c>
      <c r="E106" s="344">
        <v>510</v>
      </c>
      <c r="F106" s="345"/>
      <c r="G106" s="345"/>
      <c r="H106" s="345"/>
      <c r="I106" s="345"/>
      <c r="J106" s="345"/>
    </row>
    <row r="107" spans="2:10" s="327" customFormat="1" ht="15" hidden="1" customHeight="1">
      <c r="B107" s="341" t="s">
        <v>999</v>
      </c>
      <c r="C107" s="378" t="s">
        <v>1262</v>
      </c>
      <c r="D107" s="375">
        <v>411422432</v>
      </c>
      <c r="E107" s="344">
        <v>511</v>
      </c>
      <c r="F107" s="345"/>
      <c r="G107" s="345"/>
      <c r="H107" s="345"/>
      <c r="I107" s="345"/>
      <c r="J107" s="345"/>
    </row>
    <row r="108" spans="2:10" s="327" customFormat="1" ht="15" hidden="1" customHeight="1">
      <c r="B108" s="341" t="s">
        <v>1000</v>
      </c>
      <c r="C108" s="378" t="s">
        <v>1262</v>
      </c>
      <c r="D108" s="375">
        <v>411422432</v>
      </c>
      <c r="E108" s="344">
        <v>512</v>
      </c>
      <c r="F108" s="345"/>
      <c r="G108" s="345"/>
      <c r="H108" s="345"/>
      <c r="I108" s="345"/>
      <c r="J108" s="345"/>
    </row>
    <row r="109" spans="2:10" s="327" customFormat="1" ht="15" hidden="1" customHeight="1">
      <c r="B109" s="341" t="s">
        <v>1001</v>
      </c>
      <c r="C109" s="378" t="s">
        <v>1262</v>
      </c>
      <c r="D109" s="375">
        <v>411422432</v>
      </c>
      <c r="E109" s="344">
        <v>513</v>
      </c>
      <c r="F109" s="345"/>
      <c r="G109" s="345"/>
      <c r="H109" s="345"/>
      <c r="I109" s="345"/>
      <c r="J109" s="345"/>
    </row>
    <row r="110" spans="2:10" s="327" customFormat="1" ht="15" hidden="1" customHeight="1">
      <c r="B110" s="341" t="s">
        <v>1002</v>
      </c>
      <c r="C110" s="378" t="s">
        <v>1262</v>
      </c>
      <c r="D110" s="375">
        <v>411422432</v>
      </c>
      <c r="E110" s="344" t="s">
        <v>1003</v>
      </c>
      <c r="F110" s="345"/>
      <c r="G110" s="345"/>
      <c r="H110" s="345"/>
      <c r="I110" s="345"/>
      <c r="J110" s="345"/>
    </row>
    <row r="111" spans="2:10" s="327" customFormat="1" ht="15" hidden="1" customHeight="1">
      <c r="B111" s="341" t="s">
        <v>1004</v>
      </c>
      <c r="C111" s="378" t="s">
        <v>1262</v>
      </c>
      <c r="D111" s="375">
        <v>411422432</v>
      </c>
      <c r="E111" s="344">
        <v>514</v>
      </c>
      <c r="F111" s="345"/>
      <c r="G111" s="345"/>
      <c r="H111" s="345"/>
      <c r="I111" s="345"/>
      <c r="J111" s="345"/>
    </row>
    <row r="112" spans="2:10" s="327" customFormat="1" ht="15" hidden="1" customHeight="1">
      <c r="B112" s="341" t="s">
        <v>1005</v>
      </c>
      <c r="C112" s="378" t="s">
        <v>1262</v>
      </c>
      <c r="D112" s="375">
        <v>411422432</v>
      </c>
      <c r="E112" s="344">
        <v>515</v>
      </c>
      <c r="F112" s="345"/>
      <c r="G112" s="345"/>
      <c r="H112" s="345"/>
      <c r="I112" s="345"/>
      <c r="J112" s="345"/>
    </row>
    <row r="113" spans="1:10" s="327" customFormat="1" ht="15" hidden="1" customHeight="1">
      <c r="B113" s="341" t="s">
        <v>1006</v>
      </c>
      <c r="C113" s="378" t="s">
        <v>1262</v>
      </c>
      <c r="D113" s="375">
        <v>411422432</v>
      </c>
      <c r="E113" s="344">
        <v>516</v>
      </c>
      <c r="F113" s="345"/>
      <c r="G113" s="345"/>
      <c r="H113" s="345"/>
      <c r="I113" s="345"/>
      <c r="J113" s="345"/>
    </row>
    <row r="114" spans="1:10" s="327" customFormat="1" ht="15" hidden="1" customHeight="1">
      <c r="B114" s="341" t="s">
        <v>1007</v>
      </c>
      <c r="C114" s="378" t="s">
        <v>1262</v>
      </c>
      <c r="D114" s="375">
        <v>411422432</v>
      </c>
      <c r="E114" s="344">
        <v>517</v>
      </c>
      <c r="F114" s="345"/>
      <c r="G114" s="345"/>
      <c r="H114" s="345"/>
      <c r="I114" s="345"/>
      <c r="J114" s="345"/>
    </row>
    <row r="115" spans="1:10" s="327" customFormat="1" ht="15" hidden="1" customHeight="1">
      <c r="B115" s="341" t="s">
        <v>1008</v>
      </c>
      <c r="C115" s="378" t="s">
        <v>1262</v>
      </c>
      <c r="D115" s="375">
        <v>411422432</v>
      </c>
      <c r="E115" s="344">
        <v>518</v>
      </c>
      <c r="F115" s="345"/>
      <c r="G115" s="345"/>
      <c r="H115" s="345"/>
      <c r="I115" s="345"/>
      <c r="J115" s="345"/>
    </row>
    <row r="116" spans="1:10" s="327" customFormat="1" ht="15" hidden="1" customHeight="1">
      <c r="B116" s="341" t="s">
        <v>1009</v>
      </c>
      <c r="C116" s="378" t="s">
        <v>1262</v>
      </c>
      <c r="D116" s="375">
        <v>411422432</v>
      </c>
      <c r="E116" s="344">
        <v>519</v>
      </c>
      <c r="F116" s="345"/>
      <c r="G116" s="345"/>
      <c r="H116" s="345"/>
      <c r="I116" s="345"/>
      <c r="J116" s="345"/>
    </row>
    <row r="117" spans="1:10" s="327" customFormat="1" ht="15" hidden="1" customHeight="1">
      <c r="B117" s="341" t="s">
        <v>1010</v>
      </c>
      <c r="C117" s="378" t="s">
        <v>1262</v>
      </c>
      <c r="D117" s="375">
        <v>411422432</v>
      </c>
      <c r="E117" s="344" t="s">
        <v>1011</v>
      </c>
      <c r="F117" s="345"/>
      <c r="G117" s="345"/>
      <c r="H117" s="345"/>
      <c r="I117" s="345"/>
      <c r="J117" s="345"/>
    </row>
    <row r="118" spans="1:10" s="327" customFormat="1" ht="19.5" hidden="1" customHeight="1">
      <c r="B118" s="341" t="s">
        <v>1012</v>
      </c>
      <c r="C118" s="378" t="s">
        <v>1265</v>
      </c>
      <c r="D118" s="375">
        <v>411422432</v>
      </c>
      <c r="E118" s="344" t="s">
        <v>1013</v>
      </c>
      <c r="F118" s="345"/>
      <c r="G118" s="345"/>
      <c r="H118" s="345"/>
      <c r="I118" s="345"/>
      <c r="J118" s="345"/>
    </row>
    <row r="119" spans="1:10" s="327" customFormat="1" ht="19.5" hidden="1" customHeight="1">
      <c r="B119" s="341" t="s">
        <v>1014</v>
      </c>
      <c r="C119" s="378" t="s">
        <v>1265</v>
      </c>
      <c r="D119" s="375">
        <v>411422432</v>
      </c>
      <c r="E119" s="344" t="s">
        <v>1015</v>
      </c>
      <c r="F119" s="345"/>
      <c r="G119" s="345"/>
      <c r="H119" s="345"/>
      <c r="I119" s="345"/>
      <c r="J119" s="345"/>
    </row>
    <row r="120" spans="1:10" s="327" customFormat="1" ht="30" hidden="1" customHeight="1">
      <c r="B120" s="341" t="s">
        <v>1016</v>
      </c>
      <c r="C120" s="375">
        <v>0</v>
      </c>
      <c r="D120" s="375">
        <v>411422432</v>
      </c>
      <c r="E120" s="344" t="s">
        <v>1017</v>
      </c>
      <c r="F120" s="345"/>
      <c r="G120" s="345"/>
      <c r="H120" s="345"/>
      <c r="I120" s="345"/>
      <c r="J120" s="345"/>
    </row>
    <row r="121" spans="1:10" s="327" customFormat="1" ht="15" hidden="1" customHeight="1">
      <c r="B121" s="341" t="s">
        <v>1018</v>
      </c>
      <c r="C121" s="378" t="s">
        <v>1265</v>
      </c>
      <c r="D121" s="375">
        <v>411422432</v>
      </c>
      <c r="E121" s="344" t="s">
        <v>1019</v>
      </c>
      <c r="F121" s="345"/>
      <c r="G121" s="345"/>
      <c r="H121" s="345"/>
      <c r="I121" s="345"/>
      <c r="J121" s="345"/>
    </row>
    <row r="122" spans="1:10" s="327" customFormat="1" ht="30" hidden="1">
      <c r="B122" s="341" t="s">
        <v>1020</v>
      </c>
      <c r="C122" s="378" t="s">
        <v>1265</v>
      </c>
      <c r="D122" s="375">
        <v>411422432</v>
      </c>
      <c r="E122" s="344" t="s">
        <v>1021</v>
      </c>
      <c r="F122" s="345"/>
      <c r="G122" s="345"/>
      <c r="H122" s="345"/>
      <c r="I122" s="345"/>
      <c r="J122" s="345"/>
    </row>
    <row r="123" spans="1:10" s="327" customFormat="1" ht="30" hidden="1">
      <c r="B123" s="348" t="s">
        <v>1022</v>
      </c>
      <c r="C123" s="378" t="s">
        <v>1023</v>
      </c>
      <c r="D123" s="378">
        <v>408419429</v>
      </c>
      <c r="E123" s="344">
        <v>521</v>
      </c>
      <c r="F123" s="345"/>
      <c r="G123" s="345"/>
      <c r="H123" s="345"/>
      <c r="I123" s="345"/>
      <c r="J123" s="345"/>
    </row>
    <row r="124" spans="1:10" s="327" customFormat="1" ht="15" hidden="1" customHeight="1">
      <c r="B124" s="341" t="s">
        <v>1024</v>
      </c>
      <c r="C124" s="378" t="s">
        <v>1265</v>
      </c>
      <c r="D124" s="343" t="s">
        <v>1025</v>
      </c>
      <c r="E124" s="344" t="s">
        <v>1026</v>
      </c>
      <c r="F124" s="345"/>
      <c r="G124" s="345"/>
      <c r="H124" s="345"/>
      <c r="I124" s="345"/>
      <c r="J124" s="345"/>
    </row>
    <row r="125" spans="1:10" s="327" customFormat="1" ht="30" hidden="1">
      <c r="B125" s="341" t="s">
        <v>1266</v>
      </c>
      <c r="C125" s="355" t="s">
        <v>939</v>
      </c>
      <c r="D125" s="375">
        <v>411422432</v>
      </c>
      <c r="E125" s="344">
        <v>525</v>
      </c>
      <c r="F125" s="345"/>
      <c r="G125" s="345"/>
      <c r="H125" s="345"/>
      <c r="I125" s="345"/>
      <c r="J125" s="345"/>
    </row>
    <row r="126" spans="1:10" s="327" customFormat="1" ht="15" customHeight="1">
      <c r="A126" s="195"/>
      <c r="B126" s="381"/>
      <c r="C126" s="357"/>
      <c r="D126" s="382"/>
      <c r="E126" s="345"/>
      <c r="F126" s="345"/>
      <c r="G126" s="345"/>
      <c r="H126" s="345"/>
      <c r="I126" s="345"/>
      <c r="J126" s="345"/>
    </row>
    <row r="127" spans="1:10" s="327" customFormat="1" ht="15" customHeight="1">
      <c r="A127" s="195"/>
      <c r="B127" s="645"/>
      <c r="C127" s="645"/>
      <c r="D127" s="645"/>
      <c r="E127" s="383"/>
      <c r="F127" s="384"/>
      <c r="G127" s="384"/>
      <c r="H127" s="384"/>
      <c r="I127" s="384"/>
      <c r="J127" s="384"/>
    </row>
    <row r="128" spans="1:10" s="327" customFormat="1" ht="15" customHeight="1">
      <c r="A128" s="195"/>
      <c r="B128" s="646" t="s">
        <v>1267</v>
      </c>
      <c r="C128" s="646"/>
      <c r="D128" s="646"/>
      <c r="E128" s="646"/>
      <c r="F128" s="385"/>
      <c r="G128" s="385"/>
      <c r="H128" s="385"/>
      <c r="I128" s="385"/>
      <c r="J128" s="385"/>
    </row>
    <row r="129" spans="1:10" s="327" customFormat="1" ht="162.75" customHeight="1">
      <c r="A129" s="195"/>
      <c r="B129" s="646"/>
      <c r="C129" s="646"/>
      <c r="D129" s="646"/>
      <c r="E129" s="646"/>
      <c r="F129" s="385"/>
      <c r="G129" s="385"/>
      <c r="H129" s="385"/>
      <c r="I129" s="385"/>
      <c r="J129" s="385"/>
    </row>
    <row r="130" spans="1:10" s="327" customFormat="1" ht="15" customHeight="1">
      <c r="A130" s="195"/>
      <c r="B130" s="386" t="s">
        <v>1027</v>
      </c>
      <c r="C130" s="387"/>
      <c r="D130" s="387"/>
      <c r="E130" s="387"/>
      <c r="F130" s="388"/>
      <c r="G130" s="388"/>
      <c r="H130" s="388"/>
      <c r="I130" s="388"/>
      <c r="J130" s="388"/>
    </row>
    <row r="131" spans="1:10" s="327" customFormat="1" ht="30" customHeight="1">
      <c r="A131" s="195"/>
      <c r="B131" s="641" t="s">
        <v>1028</v>
      </c>
      <c r="C131" s="641"/>
      <c r="D131" s="641"/>
      <c r="E131" s="642"/>
      <c r="F131" s="388"/>
      <c r="G131" s="388"/>
      <c r="H131" s="388"/>
      <c r="I131" s="388"/>
      <c r="J131" s="388"/>
    </row>
    <row r="132" spans="1:10" s="327" customFormat="1" ht="22.5" customHeight="1">
      <c r="A132" s="195"/>
      <c r="B132" s="641" t="s">
        <v>1029</v>
      </c>
      <c r="C132" s="641"/>
      <c r="D132" s="641"/>
      <c r="E132" s="642"/>
      <c r="F132" s="388"/>
      <c r="G132" s="388"/>
      <c r="H132" s="388"/>
      <c r="I132" s="388"/>
      <c r="J132" s="388"/>
    </row>
    <row r="133" spans="1:10" s="327" customFormat="1" ht="72" customHeight="1">
      <c r="A133" s="195"/>
      <c r="B133" s="641" t="s">
        <v>1030</v>
      </c>
      <c r="C133" s="641"/>
      <c r="D133" s="641"/>
      <c r="E133" s="642"/>
      <c r="F133" s="388"/>
      <c r="G133" s="388"/>
      <c r="H133" s="388"/>
      <c r="I133" s="388"/>
      <c r="J133" s="388"/>
    </row>
    <row r="134" spans="1:10" s="327" customFormat="1" ht="32.25" customHeight="1">
      <c r="A134" s="195"/>
      <c r="B134" s="641" t="s">
        <v>1031</v>
      </c>
      <c r="C134" s="641"/>
      <c r="D134" s="641"/>
      <c r="E134" s="642"/>
      <c r="F134" s="388"/>
      <c r="G134" s="388"/>
      <c r="H134" s="388"/>
      <c r="I134" s="388"/>
      <c r="J134" s="388"/>
    </row>
    <row r="135" spans="1:10" s="327" customFormat="1" ht="15" hidden="1" customHeight="1">
      <c r="A135" s="195"/>
      <c r="B135" s="201"/>
      <c r="C135" s="201"/>
      <c r="D135" s="201"/>
      <c r="E135" s="389"/>
      <c r="F135" s="390"/>
      <c r="G135" s="390"/>
      <c r="H135" s="390"/>
      <c r="I135" s="390"/>
      <c r="J135" s="390"/>
    </row>
    <row r="136" spans="1:10" s="327" customFormat="1" ht="15" hidden="1" customHeight="1">
      <c r="A136" s="195"/>
      <c r="B136" s="201"/>
      <c r="C136" s="201"/>
      <c r="D136" s="201"/>
      <c r="E136" s="389"/>
      <c r="F136" s="390"/>
      <c r="G136" s="390"/>
      <c r="H136" s="390"/>
      <c r="I136" s="390"/>
      <c r="J136" s="390"/>
    </row>
    <row r="137" spans="1:10" s="327" customFormat="1" ht="47.25" customHeight="1">
      <c r="A137" s="195"/>
      <c r="B137" s="641" t="s">
        <v>1032</v>
      </c>
      <c r="C137" s="641"/>
      <c r="D137" s="641"/>
      <c r="E137" s="642"/>
      <c r="F137" s="388"/>
      <c r="G137" s="388"/>
      <c r="H137" s="388"/>
      <c r="I137" s="388"/>
      <c r="J137" s="388"/>
    </row>
    <row r="138" spans="1:10" s="327" customFormat="1" ht="15" customHeight="1">
      <c r="A138" s="195"/>
      <c r="B138" s="195"/>
      <c r="C138" s="195"/>
      <c r="D138" s="195"/>
      <c r="E138" s="195"/>
    </row>
    <row r="139" spans="1:10" s="327" customFormat="1" ht="15" customHeight="1">
      <c r="A139" s="195"/>
      <c r="B139" s="195"/>
      <c r="C139" s="195"/>
      <c r="D139" s="195"/>
      <c r="E139" s="195"/>
    </row>
    <row r="140" spans="1:10" s="327" customFormat="1" ht="15" customHeight="1">
      <c r="A140" s="195"/>
      <c r="B140" s="195"/>
      <c r="C140" s="195"/>
      <c r="D140" s="195"/>
      <c r="E140" s="195"/>
    </row>
    <row r="141" spans="1:10" s="327" customFormat="1" ht="15" customHeight="1">
      <c r="A141" s="195"/>
      <c r="B141" s="195"/>
      <c r="C141" s="195"/>
      <c r="D141" s="195"/>
      <c r="E141" s="195"/>
    </row>
    <row r="142" spans="1:10" s="327" customFormat="1" ht="15" customHeight="1">
      <c r="A142" s="195"/>
      <c r="B142" s="195"/>
      <c r="C142" s="195"/>
      <c r="D142" s="195"/>
      <c r="E142" s="195"/>
    </row>
    <row r="143" spans="1:10" s="327" customFormat="1" ht="15" customHeight="1">
      <c r="A143" s="195"/>
      <c r="B143" s="195"/>
      <c r="C143" s="195"/>
      <c r="D143" s="195"/>
      <c r="E143" s="195"/>
    </row>
    <row r="144" spans="1:10" s="327" customFormat="1" ht="15" customHeight="1">
      <c r="A144" s="195"/>
      <c r="B144" s="195"/>
      <c r="C144" s="195"/>
      <c r="D144" s="195"/>
      <c r="E144" s="195"/>
    </row>
    <row r="145" spans="1:5" s="327" customFormat="1" ht="15" customHeight="1">
      <c r="A145" s="195"/>
      <c r="B145" s="195"/>
      <c r="C145" s="195"/>
      <c r="D145" s="195"/>
      <c r="E145" s="195"/>
    </row>
    <row r="146" spans="1:5" s="327" customFormat="1" ht="15" customHeight="1">
      <c r="A146" s="195"/>
      <c r="B146" s="195"/>
      <c r="C146" s="195"/>
      <c r="D146" s="195"/>
      <c r="E146" s="195"/>
    </row>
    <row r="147" spans="1:5" s="327" customFormat="1" ht="15" customHeight="1">
      <c r="A147" s="195"/>
      <c r="B147" s="195"/>
      <c r="C147" s="195"/>
      <c r="D147" s="195"/>
      <c r="E147" s="195"/>
    </row>
    <row r="148" spans="1:5" s="327" customFormat="1" ht="15" customHeight="1">
      <c r="A148" s="195"/>
      <c r="B148" s="195"/>
      <c r="C148" s="195"/>
      <c r="D148" s="195"/>
      <c r="E148" s="195"/>
    </row>
    <row r="149" spans="1:5" s="327" customFormat="1" ht="15" customHeight="1">
      <c r="A149" s="195"/>
      <c r="B149" s="195"/>
      <c r="C149" s="195"/>
      <c r="D149" s="195"/>
      <c r="E149" s="195"/>
    </row>
    <row r="150" spans="1:5" s="327" customFormat="1" ht="15" customHeight="1">
      <c r="A150" s="195"/>
      <c r="B150" s="195"/>
      <c r="C150" s="195"/>
      <c r="D150" s="195"/>
      <c r="E150" s="195"/>
    </row>
    <row r="151" spans="1:5" s="327" customFormat="1" ht="15" customHeight="1">
      <c r="A151" s="195"/>
      <c r="B151" s="195"/>
      <c r="C151" s="195"/>
      <c r="D151" s="195"/>
      <c r="E151" s="195"/>
    </row>
    <row r="152" spans="1:5" s="327" customFormat="1" ht="15" customHeight="1">
      <c r="A152" s="195"/>
      <c r="B152" s="195"/>
      <c r="C152" s="195"/>
      <c r="D152" s="195"/>
      <c r="E152" s="195"/>
    </row>
    <row r="153" spans="1:5" s="327" customFormat="1" ht="15" customHeight="1">
      <c r="A153" s="195"/>
      <c r="B153" s="195"/>
      <c r="C153" s="195"/>
      <c r="D153" s="195"/>
      <c r="E153" s="195"/>
    </row>
    <row r="154" spans="1:5" s="327" customFormat="1" ht="15" customHeight="1">
      <c r="A154" s="195"/>
      <c r="B154" s="195"/>
      <c r="C154" s="195"/>
      <c r="D154" s="195"/>
      <c r="E154" s="195"/>
    </row>
    <row r="155" spans="1:5" s="327" customFormat="1" ht="15" customHeight="1">
      <c r="A155" s="195"/>
      <c r="B155" s="195"/>
      <c r="C155" s="195"/>
      <c r="D155" s="195"/>
      <c r="E155" s="195"/>
    </row>
    <row r="156" spans="1:5" s="327" customFormat="1" ht="15" customHeight="1">
      <c r="A156" s="195"/>
      <c r="B156" s="195"/>
      <c r="C156" s="195"/>
      <c r="D156" s="195"/>
      <c r="E156" s="195"/>
    </row>
    <row r="157" spans="1:5" s="327" customFormat="1" ht="15" customHeight="1">
      <c r="A157" s="195"/>
      <c r="B157" s="195"/>
      <c r="C157" s="195"/>
      <c r="D157" s="195"/>
      <c r="E157" s="195"/>
    </row>
    <row r="158" spans="1:5" s="327" customFormat="1" ht="15" customHeight="1">
      <c r="A158" s="195"/>
      <c r="B158" s="195"/>
      <c r="C158" s="195"/>
      <c r="D158" s="195"/>
      <c r="E158" s="195"/>
    </row>
    <row r="159" spans="1:5" s="327" customFormat="1" ht="15" customHeight="1">
      <c r="A159" s="195"/>
      <c r="B159" s="195"/>
      <c r="C159" s="195"/>
      <c r="D159" s="195"/>
      <c r="E159" s="195"/>
    </row>
    <row r="160" spans="1:5" s="327" customFormat="1" ht="15" customHeight="1">
      <c r="A160" s="195"/>
      <c r="B160" s="195"/>
      <c r="C160" s="195"/>
      <c r="D160" s="195"/>
      <c r="E160" s="195"/>
    </row>
    <row r="161" spans="1:5" s="327" customFormat="1" ht="15" customHeight="1">
      <c r="A161" s="195"/>
      <c r="B161" s="195"/>
      <c r="C161" s="195"/>
      <c r="D161" s="195"/>
      <c r="E161" s="195"/>
    </row>
    <row r="162" spans="1:5" s="327" customFormat="1" ht="15" customHeight="1">
      <c r="A162" s="195"/>
      <c r="B162" s="195"/>
      <c r="C162" s="195"/>
      <c r="D162" s="195"/>
      <c r="E162" s="195"/>
    </row>
    <row r="163" spans="1:5" s="327" customFormat="1" ht="15" customHeight="1">
      <c r="A163" s="195"/>
      <c r="B163" s="195"/>
      <c r="C163" s="195"/>
      <c r="D163" s="195"/>
      <c r="E163" s="195"/>
    </row>
    <row r="164" spans="1:5" ht="15" customHeight="1"/>
    <row r="165" spans="1:5" ht="15" customHeight="1"/>
    <row r="166" spans="1:5" ht="15" customHeight="1"/>
    <row r="167" spans="1:5" ht="15" customHeight="1"/>
    <row r="168" spans="1:5" ht="15" customHeight="1"/>
    <row r="169" spans="1:5" ht="15" customHeight="1"/>
    <row r="170" spans="1:5" ht="15" customHeight="1"/>
    <row r="171" spans="1:5" ht="15" customHeight="1"/>
    <row r="172" spans="1:5" ht="15" customHeight="1"/>
    <row r="173" spans="1:5" ht="27.4" hidden="1" customHeight="1"/>
    <row r="174" spans="1:5" ht="27.4" hidden="1" customHeight="1"/>
    <row r="175" spans="1:5" ht="27.4" hidden="1" customHeight="1"/>
    <row r="176" spans="1:5" ht="27.4" hidden="1" customHeight="1"/>
    <row r="177" ht="27.4" hidden="1" customHeight="1"/>
    <row r="178" ht="27.4" hidden="1" customHeight="1"/>
    <row r="179" ht="12.75" customHeight="1"/>
    <row r="180" ht="12.75" customHeight="1"/>
    <row r="181" ht="409.6" hidden="1" customHeight="1"/>
    <row r="182" ht="409.6" hidden="1" customHeight="1"/>
    <row r="183"/>
    <row r="184"/>
    <row r="185"/>
    <row r="186"/>
    <row r="187"/>
    <row r="188"/>
    <row r="189"/>
    <row r="190"/>
    <row r="191"/>
  </sheetData>
  <autoFilter ref="A4:WVS125" xr:uid="{FF3CBC21-CCE0-457E-9F86-50CBF06F2251}">
    <filterColumn colId="2">
      <filters>
        <filter val="3"/>
      </filters>
    </filterColumn>
  </autoFilter>
  <mergeCells count="9">
    <mergeCell ref="B137:E137"/>
    <mergeCell ref="B2:E2"/>
    <mergeCell ref="C3:E3"/>
    <mergeCell ref="B127:D127"/>
    <mergeCell ref="B128:E129"/>
    <mergeCell ref="B131:E131"/>
    <mergeCell ref="B132:E132"/>
    <mergeCell ref="B133:E133"/>
    <mergeCell ref="B134:E1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31"/>
  <sheetViews>
    <sheetView topLeftCell="A23" zoomScale="90" zoomScaleNormal="90" workbookViewId="0">
      <selection activeCell="B32" sqref="B32"/>
    </sheetView>
  </sheetViews>
  <sheetFormatPr baseColWidth="10" defaultColWidth="11.5703125" defaultRowHeight="15"/>
  <cols>
    <col min="1" max="1" width="11.5703125" style="68"/>
    <col min="2" max="2" width="135.42578125" style="68" customWidth="1"/>
    <col min="3" max="16384" width="11.5703125" style="68"/>
  </cols>
  <sheetData>
    <row r="2" spans="2:5" ht="18.75">
      <c r="B2" s="391" t="s">
        <v>819</v>
      </c>
    </row>
    <row r="3" spans="2:5" ht="37.5">
      <c r="B3" s="392" t="s">
        <v>820</v>
      </c>
    </row>
    <row r="4" spans="2:5" ht="18.75">
      <c r="B4" s="393" t="s">
        <v>821</v>
      </c>
    </row>
    <row r="5" spans="2:5" ht="76.5" customHeight="1">
      <c r="B5" s="392" t="s">
        <v>1681</v>
      </c>
    </row>
    <row r="6" spans="2:5" ht="37.5">
      <c r="B6" s="392" t="s">
        <v>822</v>
      </c>
    </row>
    <row r="7" spans="2:5" ht="18.75">
      <c r="B7" s="393" t="s">
        <v>1245</v>
      </c>
    </row>
    <row r="8" spans="2:5" ht="18.75">
      <c r="B8" s="394" t="s">
        <v>1269</v>
      </c>
    </row>
    <row r="9" spans="2:5" ht="18.75">
      <c r="B9" s="395" t="s">
        <v>1712</v>
      </c>
    </row>
    <row r="10" spans="2:5" ht="18.75">
      <c r="B10" s="396" t="s">
        <v>1711</v>
      </c>
      <c r="E10" s="606"/>
    </row>
    <row r="11" spans="2:5" ht="37.5">
      <c r="B11" s="396" t="s">
        <v>1713</v>
      </c>
      <c r="E11" s="606">
        <f>800*1.75</f>
        <v>1400</v>
      </c>
    </row>
    <row r="12" spans="2:5" ht="18.75">
      <c r="B12" s="396" t="s">
        <v>1714</v>
      </c>
      <c r="E12" s="606">
        <f>200*5</f>
        <v>1000</v>
      </c>
    </row>
    <row r="13" spans="2:5" ht="15.75">
      <c r="B13" s="397"/>
      <c r="E13" s="606"/>
    </row>
    <row r="14" spans="2:5" ht="18.75">
      <c r="B14" s="394" t="s">
        <v>1270</v>
      </c>
      <c r="E14" s="606"/>
    </row>
    <row r="16" spans="2:5" ht="18.75">
      <c r="B16" s="398" t="s">
        <v>1682</v>
      </c>
    </row>
    <row r="17" spans="2:2" ht="37.5">
      <c r="B17" s="399" t="s">
        <v>1678</v>
      </c>
    </row>
    <row r="18" spans="2:2" ht="56.25">
      <c r="B18" s="400" t="s">
        <v>1715</v>
      </c>
    </row>
    <row r="19" spans="2:2" ht="56.25">
      <c r="B19" s="400" t="s">
        <v>1716</v>
      </c>
    </row>
    <row r="20" spans="2:2" ht="56.25">
      <c r="B20" s="400" t="s">
        <v>1717</v>
      </c>
    </row>
    <row r="21" spans="2:2" ht="18.75">
      <c r="B21" s="400" t="s">
        <v>1718</v>
      </c>
    </row>
    <row r="22" spans="2:2" ht="45.6" customHeight="1">
      <c r="B22" s="400" t="s">
        <v>1719</v>
      </c>
    </row>
    <row r="23" spans="2:2" ht="25.5" customHeight="1">
      <c r="B23" s="400" t="s">
        <v>1679</v>
      </c>
    </row>
    <row r="25" spans="2:2" ht="18.75">
      <c r="B25" s="398" t="s">
        <v>823</v>
      </c>
    </row>
    <row r="26" spans="2:2" ht="37.5">
      <c r="B26" s="401" t="s">
        <v>1271</v>
      </c>
    </row>
    <row r="27" spans="2:2" ht="37.5">
      <c r="B27" s="401" t="s">
        <v>1680</v>
      </c>
    </row>
    <row r="28" spans="2:2" ht="56.45" customHeight="1">
      <c r="B28" s="401" t="s">
        <v>1710</v>
      </c>
    </row>
    <row r="29" spans="2:2" ht="18.75">
      <c r="B29" s="401" t="s">
        <v>1708</v>
      </c>
    </row>
    <row r="30" spans="2:2" ht="65.25" customHeight="1">
      <c r="B30" s="401"/>
    </row>
    <row r="31" spans="2:2" ht="45.6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topLeftCell="A24" workbookViewId="0">
      <selection activeCell="E41" sqref="E41"/>
    </sheetView>
  </sheetViews>
  <sheetFormatPr baseColWidth="10" defaultColWidth="11.5703125" defaultRowHeight="15"/>
  <cols>
    <col min="1" max="1" width="25.42578125" customWidth="1"/>
    <col min="2" max="2" width="14.7109375" bestFit="1" customWidth="1"/>
    <col min="3" max="3" width="26" customWidth="1"/>
    <col min="4" max="4" width="19.28515625" customWidth="1"/>
    <col min="5" max="5" width="11.7109375" bestFit="1" customWidth="1"/>
    <col min="6" max="6" width="32.7109375" customWidth="1"/>
    <col min="7" max="7" width="27.42578125" customWidth="1"/>
  </cols>
  <sheetData>
    <row r="1" spans="1:7" ht="15.75" thickBot="1"/>
    <row r="2" spans="1:7" ht="18.75">
      <c r="A2" s="652" t="s">
        <v>1627</v>
      </c>
      <c r="B2" s="653"/>
      <c r="C2" s="653"/>
      <c r="D2" s="653"/>
      <c r="E2" s="653"/>
      <c r="F2" s="653"/>
      <c r="G2" s="1"/>
    </row>
    <row r="3" spans="1:7" ht="18.75">
      <c r="A3" s="654" t="s">
        <v>5</v>
      </c>
      <c r="B3" s="655"/>
      <c r="C3" s="655"/>
      <c r="D3" s="655"/>
      <c r="E3" s="655"/>
      <c r="F3" s="655"/>
      <c r="G3" s="656"/>
    </row>
    <row r="4" spans="1:7" ht="18.75">
      <c r="A4" s="657" t="s">
        <v>6</v>
      </c>
      <c r="B4" s="658"/>
      <c r="C4" s="658"/>
      <c r="D4" s="658"/>
      <c r="E4" s="658"/>
      <c r="F4" s="658"/>
      <c r="G4" s="659"/>
    </row>
    <row r="5" spans="1:7" ht="18.75">
      <c r="A5" s="215" t="s">
        <v>1206</v>
      </c>
      <c r="B5" s="68"/>
      <c r="C5" s="68"/>
      <c r="D5" s="68"/>
      <c r="E5" s="68"/>
      <c r="F5" s="68"/>
      <c r="G5" s="2"/>
    </row>
    <row r="6" spans="1:7" ht="37.5">
      <c r="A6" s="215" t="s">
        <v>1207</v>
      </c>
      <c r="B6" s="68"/>
      <c r="C6" s="68"/>
      <c r="D6" s="68"/>
      <c r="E6" s="68"/>
      <c r="F6" s="68"/>
      <c r="G6" s="2"/>
    </row>
    <row r="7" spans="1:7" ht="37.5">
      <c r="A7" s="215" t="s">
        <v>1208</v>
      </c>
      <c r="B7" s="68"/>
      <c r="C7" s="68"/>
      <c r="D7" s="68"/>
      <c r="E7" s="68"/>
      <c r="F7" s="68"/>
      <c r="G7" s="2"/>
    </row>
    <row r="8" spans="1:7" ht="18.75">
      <c r="A8" s="215"/>
      <c r="B8" s="68"/>
      <c r="C8" s="68"/>
      <c r="D8" s="68"/>
      <c r="E8" s="68"/>
      <c r="F8" s="68"/>
      <c r="G8" s="2"/>
    </row>
    <row r="9" spans="1:7" ht="18.75">
      <c r="A9" s="215" t="s">
        <v>1628</v>
      </c>
      <c r="B9" s="481">
        <v>550</v>
      </c>
      <c r="C9" s="68"/>
      <c r="D9" s="68"/>
      <c r="E9" s="68"/>
      <c r="F9" s="68"/>
      <c r="G9" s="2"/>
    </row>
    <row r="10" spans="1:7" ht="19.5" thickBot="1">
      <c r="A10" s="647" t="s">
        <v>1246</v>
      </c>
      <c r="B10" s="648"/>
      <c r="C10" s="648"/>
      <c r="D10" s="648"/>
      <c r="E10" s="648"/>
      <c r="F10" s="648"/>
      <c r="G10" s="649"/>
    </row>
    <row r="11" spans="1:7" ht="18.75">
      <c r="A11" s="3"/>
      <c r="B11" s="4"/>
      <c r="C11" s="4"/>
      <c r="D11" s="4"/>
      <c r="E11" s="4"/>
      <c r="F11" s="4"/>
      <c r="G11" s="1"/>
    </row>
    <row r="12" spans="1:7" ht="18.75">
      <c r="A12" s="215" t="s">
        <v>1209</v>
      </c>
      <c r="B12" s="68"/>
      <c r="C12" s="68"/>
      <c r="D12" s="68"/>
      <c r="E12" s="68"/>
      <c r="F12" s="68"/>
      <c r="G12" s="2"/>
    </row>
    <row r="13" spans="1:7" ht="18.75">
      <c r="A13" s="650" t="s">
        <v>1210</v>
      </c>
      <c r="B13" s="651"/>
      <c r="C13" s="651"/>
      <c r="D13" s="651"/>
      <c r="E13" s="651"/>
      <c r="F13" s="651"/>
      <c r="G13" s="660"/>
    </row>
    <row r="14" spans="1:7" ht="18.75">
      <c r="A14" s="650" t="s">
        <v>1211</v>
      </c>
      <c r="B14" s="651"/>
      <c r="C14" s="651"/>
      <c r="D14" s="651"/>
      <c r="E14" s="651"/>
      <c r="F14" s="651"/>
      <c r="G14" s="660"/>
    </row>
    <row r="15" spans="1:7" ht="19.5" thickBot="1">
      <c r="A15" s="647" t="s">
        <v>1212</v>
      </c>
      <c r="B15" s="648"/>
      <c r="C15" s="648"/>
      <c r="D15" s="648"/>
      <c r="E15" s="648"/>
      <c r="F15" s="648"/>
      <c r="G15" s="649"/>
    </row>
    <row r="16" spans="1:7" ht="18.75">
      <c r="A16" s="215"/>
      <c r="B16" s="68"/>
      <c r="C16" s="68"/>
      <c r="D16" s="68"/>
      <c r="E16" s="68"/>
      <c r="F16" s="68"/>
      <c r="G16" s="2"/>
    </row>
    <row r="17" spans="1:7" ht="18.75">
      <c r="A17" s="650" t="s">
        <v>1683</v>
      </c>
      <c r="B17" s="651"/>
      <c r="C17" s="651"/>
      <c r="D17" s="651"/>
      <c r="E17" s="651"/>
      <c r="F17" s="651"/>
      <c r="G17" s="2"/>
    </row>
    <row r="18" spans="1:7" ht="17.25" thickBot="1">
      <c r="A18" s="5"/>
      <c r="B18" s="68"/>
      <c r="C18" s="68"/>
      <c r="D18" s="68"/>
      <c r="E18" s="68"/>
      <c r="F18" s="68"/>
      <c r="G18" s="2"/>
    </row>
    <row r="19" spans="1:7" ht="17.25" thickBot="1">
      <c r="A19" s="216" t="s">
        <v>1720</v>
      </c>
      <c r="B19" s="217"/>
      <c r="C19" s="6" t="s">
        <v>1213</v>
      </c>
      <c r="D19" s="68"/>
      <c r="E19" s="68"/>
      <c r="F19" s="68"/>
      <c r="G19" s="2"/>
    </row>
    <row r="20" spans="1:7" ht="17.25" thickBot="1">
      <c r="A20" s="7" t="s">
        <v>1214</v>
      </c>
      <c r="B20" s="8">
        <v>1</v>
      </c>
      <c r="C20" s="9">
        <v>7</v>
      </c>
      <c r="D20" s="68"/>
      <c r="E20" s="68"/>
      <c r="F20" s="68"/>
      <c r="G20" s="2"/>
    </row>
    <row r="21" spans="1:7" ht="17.25" thickBot="1">
      <c r="A21" s="7"/>
      <c r="B21" s="8">
        <v>2</v>
      </c>
      <c r="C21" s="9">
        <v>3</v>
      </c>
      <c r="D21" s="68"/>
      <c r="E21" s="68"/>
      <c r="F21" s="68"/>
      <c r="G21" s="2"/>
    </row>
    <row r="22" spans="1:7" ht="17.25" thickBot="1">
      <c r="A22" s="10"/>
      <c r="B22" s="8">
        <v>5</v>
      </c>
      <c r="C22" s="9">
        <v>4</v>
      </c>
      <c r="D22" s="68"/>
      <c r="E22" s="68"/>
      <c r="F22" s="68"/>
      <c r="G22" s="2"/>
    </row>
    <row r="23" spans="1:7" ht="17.25" thickBot="1">
      <c r="A23" s="10"/>
      <c r="B23" s="8">
        <v>10</v>
      </c>
      <c r="C23" s="9">
        <v>3</v>
      </c>
      <c r="D23" s="68"/>
      <c r="E23" s="68"/>
      <c r="F23" s="68"/>
      <c r="G23" s="2"/>
    </row>
    <row r="24" spans="1:7" ht="17.25" thickBot="1">
      <c r="A24" s="10"/>
      <c r="B24" s="8">
        <v>100</v>
      </c>
      <c r="C24" s="9">
        <v>2</v>
      </c>
      <c r="D24" s="68"/>
      <c r="E24" s="68"/>
      <c r="F24" s="68"/>
      <c r="G24" s="2"/>
    </row>
    <row r="25" spans="1:7" ht="17.25" thickBot="1">
      <c r="A25" s="7" t="s">
        <v>1215</v>
      </c>
      <c r="B25" s="8">
        <v>1</v>
      </c>
      <c r="C25" s="9">
        <v>8</v>
      </c>
      <c r="D25" s="68"/>
      <c r="E25" s="68"/>
      <c r="F25" s="68"/>
      <c r="G25" s="2"/>
    </row>
    <row r="26" spans="1:7" ht="17.25" thickBot="1">
      <c r="A26" s="10"/>
      <c r="B26" s="8">
        <v>0.5</v>
      </c>
      <c r="C26" s="9">
        <v>41</v>
      </c>
      <c r="D26" s="68"/>
      <c r="E26" s="68"/>
      <c r="F26" s="68"/>
      <c r="G26" s="2"/>
    </row>
    <row r="27" spans="1:7" ht="17.25" thickBot="1">
      <c r="A27" s="11"/>
      <c r="B27" s="8">
        <v>0.25</v>
      </c>
      <c r="C27" s="9">
        <v>97</v>
      </c>
      <c r="D27" s="68"/>
      <c r="E27" s="68"/>
      <c r="F27" s="68"/>
      <c r="G27" s="2"/>
    </row>
    <row r="28" spans="1:7" ht="17.25" thickBot="1">
      <c r="A28" s="11"/>
      <c r="B28" s="8">
        <v>0.1</v>
      </c>
      <c r="C28" s="9">
        <v>30</v>
      </c>
      <c r="D28" s="68"/>
      <c r="E28" s="68"/>
      <c r="F28" s="68"/>
      <c r="G28" s="2"/>
    </row>
    <row r="29" spans="1:7" ht="17.25" thickBot="1">
      <c r="A29" s="11"/>
      <c r="B29" s="8">
        <v>0.05</v>
      </c>
      <c r="C29" s="9">
        <v>5</v>
      </c>
      <c r="D29" s="68"/>
      <c r="E29" s="68"/>
      <c r="F29" s="68"/>
      <c r="G29" s="2"/>
    </row>
    <row r="30" spans="1:7" ht="17.25" thickBot="1">
      <c r="A30" s="11"/>
      <c r="B30" s="8">
        <v>0.01</v>
      </c>
      <c r="C30" s="9">
        <v>25</v>
      </c>
      <c r="D30" s="68"/>
      <c r="E30" s="68"/>
      <c r="F30" s="68"/>
      <c r="G30" s="2"/>
    </row>
    <row r="31" spans="1:7" ht="16.5">
      <c r="A31" s="476"/>
      <c r="B31" s="477"/>
      <c r="C31" s="478"/>
      <c r="D31" s="68"/>
      <c r="E31" s="68"/>
      <c r="F31" s="68"/>
      <c r="G31" s="2"/>
    </row>
    <row r="32" spans="1:7" ht="18.75">
      <c r="A32" s="563" t="s">
        <v>1612</v>
      </c>
      <c r="B32" s="564"/>
      <c r="C32" s="565"/>
      <c r="D32" s="566"/>
      <c r="E32" s="566"/>
      <c r="F32" s="566"/>
      <c r="G32" s="2"/>
    </row>
    <row r="33" spans="1:7" ht="18.75">
      <c r="A33" s="567" t="s">
        <v>1613</v>
      </c>
      <c r="B33" s="568" t="s">
        <v>45</v>
      </c>
      <c r="C33" s="568" t="s">
        <v>1614</v>
      </c>
      <c r="D33" s="569" t="s">
        <v>1615</v>
      </c>
      <c r="E33" s="569" t="s">
        <v>1616</v>
      </c>
      <c r="F33" s="569" t="s">
        <v>1617</v>
      </c>
      <c r="G33" s="480"/>
    </row>
    <row r="34" spans="1:7" ht="15" customHeight="1">
      <c r="A34" s="570">
        <v>105</v>
      </c>
      <c r="B34" s="571">
        <v>45629</v>
      </c>
      <c r="C34" s="572" t="s">
        <v>1618</v>
      </c>
      <c r="D34" s="566" t="s">
        <v>1619</v>
      </c>
      <c r="E34" s="573">
        <v>70</v>
      </c>
      <c r="F34" s="566" t="s">
        <v>1620</v>
      </c>
      <c r="G34" s="2"/>
    </row>
    <row r="35" spans="1:7" ht="15.75" customHeight="1">
      <c r="A35" s="570">
        <v>106</v>
      </c>
      <c r="B35" s="571">
        <v>45639</v>
      </c>
      <c r="C35" s="572" t="s">
        <v>1621</v>
      </c>
      <c r="D35" s="566" t="s">
        <v>1622</v>
      </c>
      <c r="E35" s="573">
        <v>45</v>
      </c>
      <c r="F35" s="566" t="s">
        <v>1623</v>
      </c>
      <c r="G35" s="2"/>
    </row>
    <row r="36" spans="1:7" ht="15" customHeight="1">
      <c r="A36" s="570">
        <v>107</v>
      </c>
      <c r="B36" s="571">
        <v>45646</v>
      </c>
      <c r="C36" s="572" t="s">
        <v>1624</v>
      </c>
      <c r="D36" s="566" t="s">
        <v>1625</v>
      </c>
      <c r="E36" s="573">
        <v>40</v>
      </c>
      <c r="F36" s="566" t="s">
        <v>1626</v>
      </c>
      <c r="G36" s="2"/>
    </row>
    <row r="37" spans="1:7" ht="19.5" thickBot="1">
      <c r="A37" s="574"/>
      <c r="B37" s="575"/>
      <c r="C37" s="575"/>
      <c r="D37" s="575"/>
      <c r="E37" s="576"/>
      <c r="F37" s="575"/>
      <c r="G37" s="12"/>
    </row>
    <row r="38" spans="1:7">
      <c r="D38" s="68"/>
    </row>
    <row r="39" spans="1:7">
      <c r="E39" s="577"/>
    </row>
  </sheetData>
  <mergeCells count="8">
    <mergeCell ref="A15:G15"/>
    <mergeCell ref="A17:F17"/>
    <mergeCell ref="A2:F2"/>
    <mergeCell ref="A3:G3"/>
    <mergeCell ref="A4:G4"/>
    <mergeCell ref="A10:G10"/>
    <mergeCell ref="A13:G13"/>
    <mergeCell ref="A14:G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50"/>
  <sheetViews>
    <sheetView topLeftCell="B1" zoomScale="80" zoomScaleNormal="80" workbookViewId="0">
      <selection activeCell="F18" sqref="F18"/>
    </sheetView>
  </sheetViews>
  <sheetFormatPr baseColWidth="10" defaultRowHeight="15"/>
  <cols>
    <col min="4" max="4" width="35.85546875" customWidth="1"/>
    <col min="5" max="5" width="9" customWidth="1"/>
    <col min="6" max="6" width="14.5703125" style="168" customWidth="1"/>
    <col min="7" max="7" width="16.28515625" style="168" customWidth="1"/>
    <col min="257" max="257" width="49" customWidth="1"/>
    <col min="258" max="258" width="8.7109375" customWidth="1"/>
    <col min="259" max="259" width="13.85546875" customWidth="1"/>
    <col min="260" max="260" width="13" bestFit="1" customWidth="1"/>
    <col min="513" max="513" width="49" customWidth="1"/>
    <col min="514" max="514" width="8.7109375" customWidth="1"/>
    <col min="515" max="515" width="13.85546875" customWidth="1"/>
    <col min="516" max="516" width="13" bestFit="1" customWidth="1"/>
    <col min="769" max="769" width="49" customWidth="1"/>
    <col min="770" max="770" width="8.7109375" customWidth="1"/>
    <col min="771" max="771" width="13.85546875" customWidth="1"/>
    <col min="772" max="772" width="13" bestFit="1" customWidth="1"/>
    <col min="1025" max="1025" width="49" customWidth="1"/>
    <col min="1026" max="1026" width="8.7109375" customWidth="1"/>
    <col min="1027" max="1027" width="13.85546875" customWidth="1"/>
    <col min="1028" max="1028" width="13" bestFit="1" customWidth="1"/>
    <col min="1281" max="1281" width="49" customWidth="1"/>
    <col min="1282" max="1282" width="8.7109375" customWidth="1"/>
    <col min="1283" max="1283" width="13.85546875" customWidth="1"/>
    <col min="1284" max="1284" width="13" bestFit="1" customWidth="1"/>
    <col min="1537" max="1537" width="49" customWidth="1"/>
    <col min="1538" max="1538" width="8.7109375" customWidth="1"/>
    <col min="1539" max="1539" width="13.85546875" customWidth="1"/>
    <col min="1540" max="1540" width="13" bestFit="1" customWidth="1"/>
    <col min="1793" max="1793" width="49" customWidth="1"/>
    <col min="1794" max="1794" width="8.7109375" customWidth="1"/>
    <col min="1795" max="1795" width="13.85546875" customWidth="1"/>
    <col min="1796" max="1796" width="13" bestFit="1" customWidth="1"/>
    <col min="2049" max="2049" width="49" customWidth="1"/>
    <col min="2050" max="2050" width="8.7109375" customWidth="1"/>
    <col min="2051" max="2051" width="13.85546875" customWidth="1"/>
    <col min="2052" max="2052" width="13" bestFit="1" customWidth="1"/>
    <col min="2305" max="2305" width="49" customWidth="1"/>
    <col min="2306" max="2306" width="8.7109375" customWidth="1"/>
    <col min="2307" max="2307" width="13.85546875" customWidth="1"/>
    <col min="2308" max="2308" width="13" bestFit="1" customWidth="1"/>
    <col min="2561" max="2561" width="49" customWidth="1"/>
    <col min="2562" max="2562" width="8.7109375" customWidth="1"/>
    <col min="2563" max="2563" width="13.85546875" customWidth="1"/>
    <col min="2564" max="2564" width="13" bestFit="1" customWidth="1"/>
    <col min="2817" max="2817" width="49" customWidth="1"/>
    <col min="2818" max="2818" width="8.7109375" customWidth="1"/>
    <col min="2819" max="2819" width="13.85546875" customWidth="1"/>
    <col min="2820" max="2820" width="13" bestFit="1" customWidth="1"/>
    <col min="3073" max="3073" width="49" customWidth="1"/>
    <col min="3074" max="3074" width="8.7109375" customWidth="1"/>
    <col min="3075" max="3075" width="13.85546875" customWidth="1"/>
    <col min="3076" max="3076" width="13" bestFit="1" customWidth="1"/>
    <col min="3329" max="3329" width="49" customWidth="1"/>
    <col min="3330" max="3330" width="8.7109375" customWidth="1"/>
    <col min="3331" max="3331" width="13.85546875" customWidth="1"/>
    <col min="3332" max="3332" width="13" bestFit="1" customWidth="1"/>
    <col min="3585" max="3585" width="49" customWidth="1"/>
    <col min="3586" max="3586" width="8.7109375" customWidth="1"/>
    <col min="3587" max="3587" width="13.85546875" customWidth="1"/>
    <col min="3588" max="3588" width="13" bestFit="1" customWidth="1"/>
    <col min="3841" max="3841" width="49" customWidth="1"/>
    <col min="3842" max="3842" width="8.7109375" customWidth="1"/>
    <col min="3843" max="3843" width="13.85546875" customWidth="1"/>
    <col min="3844" max="3844" width="13" bestFit="1" customWidth="1"/>
    <col min="4097" max="4097" width="49" customWidth="1"/>
    <col min="4098" max="4098" width="8.7109375" customWidth="1"/>
    <col min="4099" max="4099" width="13.85546875" customWidth="1"/>
    <col min="4100" max="4100" width="13" bestFit="1" customWidth="1"/>
    <col min="4353" max="4353" width="49" customWidth="1"/>
    <col min="4354" max="4354" width="8.7109375" customWidth="1"/>
    <col min="4355" max="4355" width="13.85546875" customWidth="1"/>
    <col min="4356" max="4356" width="13" bestFit="1" customWidth="1"/>
    <col min="4609" max="4609" width="49" customWidth="1"/>
    <col min="4610" max="4610" width="8.7109375" customWidth="1"/>
    <col min="4611" max="4611" width="13.85546875" customWidth="1"/>
    <col min="4612" max="4612" width="13" bestFit="1" customWidth="1"/>
    <col min="4865" max="4865" width="49" customWidth="1"/>
    <col min="4866" max="4866" width="8.7109375" customWidth="1"/>
    <col min="4867" max="4867" width="13.85546875" customWidth="1"/>
    <col min="4868" max="4868" width="13" bestFit="1" customWidth="1"/>
    <col min="5121" max="5121" width="49" customWidth="1"/>
    <col min="5122" max="5122" width="8.7109375" customWidth="1"/>
    <col min="5123" max="5123" width="13.85546875" customWidth="1"/>
    <col min="5124" max="5124" width="13" bestFit="1" customWidth="1"/>
    <col min="5377" max="5377" width="49" customWidth="1"/>
    <col min="5378" max="5378" width="8.7109375" customWidth="1"/>
    <col min="5379" max="5379" width="13.85546875" customWidth="1"/>
    <col min="5380" max="5380" width="13" bestFit="1" customWidth="1"/>
    <col min="5633" max="5633" width="49" customWidth="1"/>
    <col min="5634" max="5634" width="8.7109375" customWidth="1"/>
    <col min="5635" max="5635" width="13.85546875" customWidth="1"/>
    <col min="5636" max="5636" width="13" bestFit="1" customWidth="1"/>
    <col min="5889" max="5889" width="49" customWidth="1"/>
    <col min="5890" max="5890" width="8.7109375" customWidth="1"/>
    <col min="5891" max="5891" width="13.85546875" customWidth="1"/>
    <col min="5892" max="5892" width="13" bestFit="1" customWidth="1"/>
    <col min="6145" max="6145" width="49" customWidth="1"/>
    <col min="6146" max="6146" width="8.7109375" customWidth="1"/>
    <col min="6147" max="6147" width="13.85546875" customWidth="1"/>
    <col min="6148" max="6148" width="13" bestFit="1" customWidth="1"/>
    <col min="6401" max="6401" width="49" customWidth="1"/>
    <col min="6402" max="6402" width="8.7109375" customWidth="1"/>
    <col min="6403" max="6403" width="13.85546875" customWidth="1"/>
    <col min="6404" max="6404" width="13" bestFit="1" customWidth="1"/>
    <col min="6657" max="6657" width="49" customWidth="1"/>
    <col min="6658" max="6658" width="8.7109375" customWidth="1"/>
    <col min="6659" max="6659" width="13.85546875" customWidth="1"/>
    <col min="6660" max="6660" width="13" bestFit="1" customWidth="1"/>
    <col min="6913" max="6913" width="49" customWidth="1"/>
    <col min="6914" max="6914" width="8.7109375" customWidth="1"/>
    <col min="6915" max="6915" width="13.85546875" customWidth="1"/>
    <col min="6916" max="6916" width="13" bestFit="1" customWidth="1"/>
    <col min="7169" max="7169" width="49" customWidth="1"/>
    <col min="7170" max="7170" width="8.7109375" customWidth="1"/>
    <col min="7171" max="7171" width="13.85546875" customWidth="1"/>
    <col min="7172" max="7172" width="13" bestFit="1" customWidth="1"/>
    <col min="7425" max="7425" width="49" customWidth="1"/>
    <col min="7426" max="7426" width="8.7109375" customWidth="1"/>
    <col min="7427" max="7427" width="13.85546875" customWidth="1"/>
    <col min="7428" max="7428" width="13" bestFit="1" customWidth="1"/>
    <col min="7681" max="7681" width="49" customWidth="1"/>
    <col min="7682" max="7682" width="8.7109375" customWidth="1"/>
    <col min="7683" max="7683" width="13.85546875" customWidth="1"/>
    <col min="7684" max="7684" width="13" bestFit="1" customWidth="1"/>
    <col min="7937" max="7937" width="49" customWidth="1"/>
    <col min="7938" max="7938" width="8.7109375" customWidth="1"/>
    <col min="7939" max="7939" width="13.85546875" customWidth="1"/>
    <col min="7940" max="7940" width="13" bestFit="1" customWidth="1"/>
    <col min="8193" max="8193" width="49" customWidth="1"/>
    <col min="8194" max="8194" width="8.7109375" customWidth="1"/>
    <col min="8195" max="8195" width="13.85546875" customWidth="1"/>
    <col min="8196" max="8196" width="13" bestFit="1" customWidth="1"/>
    <col min="8449" max="8449" width="49" customWidth="1"/>
    <col min="8450" max="8450" width="8.7109375" customWidth="1"/>
    <col min="8451" max="8451" width="13.85546875" customWidth="1"/>
    <col min="8452" max="8452" width="13" bestFit="1" customWidth="1"/>
    <col min="8705" max="8705" width="49" customWidth="1"/>
    <col min="8706" max="8706" width="8.7109375" customWidth="1"/>
    <col min="8707" max="8707" width="13.85546875" customWidth="1"/>
    <col min="8708" max="8708" width="13" bestFit="1" customWidth="1"/>
    <col min="8961" max="8961" width="49" customWidth="1"/>
    <col min="8962" max="8962" width="8.7109375" customWidth="1"/>
    <col min="8963" max="8963" width="13.85546875" customWidth="1"/>
    <col min="8964" max="8964" width="13" bestFit="1" customWidth="1"/>
    <col min="9217" max="9217" width="49" customWidth="1"/>
    <col min="9218" max="9218" width="8.7109375" customWidth="1"/>
    <col min="9219" max="9219" width="13.85546875" customWidth="1"/>
    <col min="9220" max="9220" width="13" bestFit="1" customWidth="1"/>
    <col min="9473" max="9473" width="49" customWidth="1"/>
    <col min="9474" max="9474" width="8.7109375" customWidth="1"/>
    <col min="9475" max="9475" width="13.85546875" customWidth="1"/>
    <col min="9476" max="9476" width="13" bestFit="1" customWidth="1"/>
    <col min="9729" max="9729" width="49" customWidth="1"/>
    <col min="9730" max="9730" width="8.7109375" customWidth="1"/>
    <col min="9731" max="9731" width="13.85546875" customWidth="1"/>
    <col min="9732" max="9732" width="13" bestFit="1" customWidth="1"/>
    <col min="9985" max="9985" width="49" customWidth="1"/>
    <col min="9986" max="9986" width="8.7109375" customWidth="1"/>
    <col min="9987" max="9987" width="13.85546875" customWidth="1"/>
    <col min="9988" max="9988" width="13" bestFit="1" customWidth="1"/>
    <col min="10241" max="10241" width="49" customWidth="1"/>
    <col min="10242" max="10242" width="8.7109375" customWidth="1"/>
    <col min="10243" max="10243" width="13.85546875" customWidth="1"/>
    <col min="10244" max="10244" width="13" bestFit="1" customWidth="1"/>
    <col min="10497" max="10497" width="49" customWidth="1"/>
    <col min="10498" max="10498" width="8.7109375" customWidth="1"/>
    <col min="10499" max="10499" width="13.85546875" customWidth="1"/>
    <col min="10500" max="10500" width="13" bestFit="1" customWidth="1"/>
    <col min="10753" max="10753" width="49" customWidth="1"/>
    <col min="10754" max="10754" width="8.7109375" customWidth="1"/>
    <col min="10755" max="10755" width="13.85546875" customWidth="1"/>
    <col min="10756" max="10756" width="13" bestFit="1" customWidth="1"/>
    <col min="11009" max="11009" width="49" customWidth="1"/>
    <col min="11010" max="11010" width="8.7109375" customWidth="1"/>
    <col min="11011" max="11011" width="13.85546875" customWidth="1"/>
    <col min="11012" max="11012" width="13" bestFit="1" customWidth="1"/>
    <col min="11265" max="11265" width="49" customWidth="1"/>
    <col min="11266" max="11266" width="8.7109375" customWidth="1"/>
    <col min="11267" max="11267" width="13.85546875" customWidth="1"/>
    <col min="11268" max="11268" width="13" bestFit="1" customWidth="1"/>
    <col min="11521" max="11521" width="49" customWidth="1"/>
    <col min="11522" max="11522" width="8.7109375" customWidth="1"/>
    <col min="11523" max="11523" width="13.85546875" customWidth="1"/>
    <col min="11524" max="11524" width="13" bestFit="1" customWidth="1"/>
    <col min="11777" max="11777" width="49" customWidth="1"/>
    <col min="11778" max="11778" width="8.7109375" customWidth="1"/>
    <col min="11779" max="11779" width="13.85546875" customWidth="1"/>
    <col min="11780" max="11780" width="13" bestFit="1" customWidth="1"/>
    <col min="12033" max="12033" width="49" customWidth="1"/>
    <col min="12034" max="12034" width="8.7109375" customWidth="1"/>
    <col min="12035" max="12035" width="13.85546875" customWidth="1"/>
    <col min="12036" max="12036" width="13" bestFit="1" customWidth="1"/>
    <col min="12289" max="12289" width="49" customWidth="1"/>
    <col min="12290" max="12290" width="8.7109375" customWidth="1"/>
    <col min="12291" max="12291" width="13.85546875" customWidth="1"/>
    <col min="12292" max="12292" width="13" bestFit="1" customWidth="1"/>
    <col min="12545" max="12545" width="49" customWidth="1"/>
    <col min="12546" max="12546" width="8.7109375" customWidth="1"/>
    <col min="12547" max="12547" width="13.85546875" customWidth="1"/>
    <col min="12548" max="12548" width="13" bestFit="1" customWidth="1"/>
    <col min="12801" max="12801" width="49" customWidth="1"/>
    <col min="12802" max="12802" width="8.7109375" customWidth="1"/>
    <col min="12803" max="12803" width="13.85546875" customWidth="1"/>
    <col min="12804" max="12804" width="13" bestFit="1" customWidth="1"/>
    <col min="13057" max="13057" width="49" customWidth="1"/>
    <col min="13058" max="13058" width="8.7109375" customWidth="1"/>
    <col min="13059" max="13059" width="13.85546875" customWidth="1"/>
    <col min="13060" max="13060" width="13" bestFit="1" customWidth="1"/>
    <col min="13313" max="13313" width="49" customWidth="1"/>
    <col min="13314" max="13314" width="8.7109375" customWidth="1"/>
    <col min="13315" max="13315" width="13.85546875" customWidth="1"/>
    <col min="13316" max="13316" width="13" bestFit="1" customWidth="1"/>
    <col min="13569" max="13569" width="49" customWidth="1"/>
    <col min="13570" max="13570" width="8.7109375" customWidth="1"/>
    <col min="13571" max="13571" width="13.85546875" customWidth="1"/>
    <col min="13572" max="13572" width="13" bestFit="1" customWidth="1"/>
    <col min="13825" max="13825" width="49" customWidth="1"/>
    <col min="13826" max="13826" width="8.7109375" customWidth="1"/>
    <col min="13827" max="13827" width="13.85546875" customWidth="1"/>
    <col min="13828" max="13828" width="13" bestFit="1" customWidth="1"/>
    <col min="14081" max="14081" width="49" customWidth="1"/>
    <col min="14082" max="14082" width="8.7109375" customWidth="1"/>
    <col min="14083" max="14083" width="13.85546875" customWidth="1"/>
    <col min="14084" max="14084" width="13" bestFit="1" customWidth="1"/>
    <col min="14337" max="14337" width="49" customWidth="1"/>
    <col min="14338" max="14338" width="8.7109375" customWidth="1"/>
    <col min="14339" max="14339" width="13.85546875" customWidth="1"/>
    <col min="14340" max="14340" width="13" bestFit="1" customWidth="1"/>
    <col min="14593" max="14593" width="49" customWidth="1"/>
    <col min="14594" max="14594" width="8.7109375" customWidth="1"/>
    <col min="14595" max="14595" width="13.85546875" customWidth="1"/>
    <col min="14596" max="14596" width="13" bestFit="1" customWidth="1"/>
    <col min="14849" max="14849" width="49" customWidth="1"/>
    <col min="14850" max="14850" width="8.7109375" customWidth="1"/>
    <col min="14851" max="14851" width="13.85546875" customWidth="1"/>
    <col min="14852" max="14852" width="13" bestFit="1" customWidth="1"/>
    <col min="15105" max="15105" width="49" customWidth="1"/>
    <col min="15106" max="15106" width="8.7109375" customWidth="1"/>
    <col min="15107" max="15107" width="13.85546875" customWidth="1"/>
    <col min="15108" max="15108" width="13" bestFit="1" customWidth="1"/>
    <col min="15361" max="15361" width="49" customWidth="1"/>
    <col min="15362" max="15362" width="8.7109375" customWidth="1"/>
    <col min="15363" max="15363" width="13.85546875" customWidth="1"/>
    <col min="15364" max="15364" width="13" bestFit="1" customWidth="1"/>
    <col min="15617" max="15617" width="49" customWidth="1"/>
    <col min="15618" max="15618" width="8.7109375" customWidth="1"/>
    <col min="15619" max="15619" width="13.85546875" customWidth="1"/>
    <col min="15620" max="15620" width="13" bestFit="1" customWidth="1"/>
    <col min="15873" max="15873" width="49" customWidth="1"/>
    <col min="15874" max="15874" width="8.7109375" customWidth="1"/>
    <col min="15875" max="15875" width="13.85546875" customWidth="1"/>
    <col min="15876" max="15876" width="13" bestFit="1" customWidth="1"/>
    <col min="16129" max="16129" width="49" customWidth="1"/>
    <col min="16130" max="16130" width="8.7109375" customWidth="1"/>
    <col min="16131" max="16131" width="13.85546875" customWidth="1"/>
    <col min="16132" max="16132" width="13" bestFit="1" customWidth="1"/>
  </cols>
  <sheetData>
    <row r="2" spans="2:7" ht="27.75" customHeight="1">
      <c r="B2" s="663" t="s">
        <v>7</v>
      </c>
      <c r="C2" s="665" t="s">
        <v>8</v>
      </c>
      <c r="D2" s="667" t="s">
        <v>9</v>
      </c>
      <c r="E2" s="669" t="s">
        <v>10</v>
      </c>
      <c r="F2" s="671" t="s">
        <v>11</v>
      </c>
      <c r="G2" s="661" t="s">
        <v>12</v>
      </c>
    </row>
    <row r="3" spans="2:7" ht="27.75" customHeight="1">
      <c r="B3" s="664"/>
      <c r="C3" s="666"/>
      <c r="D3" s="668"/>
      <c r="E3" s="670"/>
      <c r="F3" s="672"/>
      <c r="G3" s="662"/>
    </row>
    <row r="4" spans="2:7" ht="20.25" customHeight="1">
      <c r="B4" s="15"/>
      <c r="C4" s="13"/>
      <c r="D4" s="14"/>
      <c r="E4" s="13"/>
      <c r="F4" s="206"/>
      <c r="G4" s="206"/>
    </row>
    <row r="5" spans="2:7" ht="15" customHeight="1">
      <c r="B5" s="15"/>
      <c r="C5" s="16"/>
      <c r="D5" s="17"/>
      <c r="E5" s="13"/>
      <c r="F5" s="207"/>
      <c r="G5" s="207"/>
    </row>
    <row r="6" spans="2:7" ht="15" customHeight="1">
      <c r="B6" s="13"/>
      <c r="C6" s="16"/>
      <c r="D6" s="16"/>
      <c r="E6" s="13"/>
      <c r="F6" s="206"/>
      <c r="G6" s="207"/>
    </row>
    <row r="7" spans="2:7" ht="15" customHeight="1">
      <c r="B7" s="13"/>
      <c r="C7" s="16"/>
      <c r="D7" s="16"/>
      <c r="E7" s="13"/>
      <c r="F7" s="206"/>
      <c r="G7" s="206"/>
    </row>
    <row r="8" spans="2:7" ht="15" customHeight="1">
      <c r="B8" s="13"/>
      <c r="C8" s="16"/>
      <c r="D8" s="16"/>
      <c r="E8" s="13"/>
      <c r="F8" s="206"/>
      <c r="G8" s="206"/>
    </row>
    <row r="9" spans="2:7" ht="15" customHeight="1">
      <c r="B9" s="15"/>
      <c r="C9" s="16"/>
      <c r="D9" s="17"/>
      <c r="E9" s="13"/>
      <c r="F9" s="206"/>
      <c r="G9" s="206"/>
    </row>
    <row r="10" spans="2:7" ht="15" customHeight="1">
      <c r="B10" s="13"/>
      <c r="C10" s="16"/>
      <c r="D10" s="208"/>
      <c r="E10" s="13"/>
      <c r="F10" s="206"/>
      <c r="G10" s="206"/>
    </row>
    <row r="11" spans="2:7" ht="15" customHeight="1">
      <c r="B11" s="13"/>
      <c r="C11" s="16"/>
      <c r="D11" s="17"/>
      <c r="E11" s="13"/>
      <c r="F11" s="206"/>
      <c r="G11" s="206"/>
    </row>
    <row r="12" spans="2:7" ht="15" customHeight="1">
      <c r="B12" s="15"/>
      <c r="C12" s="16"/>
      <c r="D12" s="14"/>
      <c r="E12" s="13"/>
      <c r="F12" s="206"/>
      <c r="G12" s="206"/>
    </row>
    <row r="13" spans="2:7" ht="15" customHeight="1">
      <c r="B13" s="15"/>
      <c r="C13" s="16"/>
      <c r="D13" s="17"/>
      <c r="E13" s="13"/>
      <c r="F13" s="206"/>
      <c r="G13" s="206"/>
    </row>
    <row r="14" spans="2:7" ht="15" customHeight="1">
      <c r="B14" s="13"/>
      <c r="C14" s="16"/>
      <c r="D14" s="208"/>
      <c r="E14" s="13"/>
      <c r="F14" s="206"/>
      <c r="G14" s="206"/>
    </row>
    <row r="15" spans="2:7" ht="15" customHeight="1">
      <c r="B15" s="13"/>
      <c r="C15" s="16"/>
      <c r="D15" s="17"/>
      <c r="E15" s="13"/>
      <c r="F15" s="206"/>
      <c r="G15" s="206"/>
    </row>
    <row r="16" spans="2:7" ht="15" customHeight="1">
      <c r="B16" s="15"/>
      <c r="C16" s="16"/>
      <c r="D16" s="14"/>
      <c r="E16" s="13"/>
      <c r="F16" s="206"/>
      <c r="G16" s="206"/>
    </row>
    <row r="17" spans="2:7" ht="15" customHeight="1">
      <c r="B17" s="13"/>
      <c r="C17" s="16"/>
      <c r="D17" s="17"/>
      <c r="E17" s="13"/>
      <c r="F17" s="206"/>
      <c r="G17" s="206"/>
    </row>
    <row r="18" spans="2:7" ht="15" customHeight="1">
      <c r="B18" s="15"/>
      <c r="C18" s="16"/>
      <c r="D18" s="17"/>
      <c r="E18" s="13"/>
      <c r="F18" s="206"/>
      <c r="G18" s="206"/>
    </row>
    <row r="19" spans="2:7" ht="15" customHeight="1">
      <c r="B19" s="15"/>
      <c r="C19" s="16"/>
      <c r="D19" s="17"/>
      <c r="E19" s="13"/>
      <c r="F19" s="206"/>
      <c r="G19" s="206"/>
    </row>
    <row r="20" spans="2:7" ht="15.75">
      <c r="B20" s="13"/>
      <c r="C20" s="16"/>
      <c r="D20" s="208"/>
      <c r="E20" s="13"/>
      <c r="F20" s="206"/>
      <c r="G20" s="206"/>
    </row>
    <row r="21" spans="2:7" ht="15" customHeight="1">
      <c r="B21" s="13"/>
      <c r="C21" s="16"/>
      <c r="D21" s="208"/>
      <c r="E21" s="13"/>
      <c r="F21" s="206"/>
      <c r="G21" s="206"/>
    </row>
    <row r="22" spans="2:7" ht="15" customHeight="1">
      <c r="B22" s="15"/>
      <c r="C22" s="16"/>
      <c r="D22" s="17"/>
      <c r="E22" s="13"/>
      <c r="F22" s="206"/>
      <c r="G22" s="206"/>
    </row>
    <row r="23" spans="2:7" ht="15" customHeight="1">
      <c r="B23" s="15"/>
      <c r="C23" s="16"/>
      <c r="D23" s="14"/>
      <c r="E23" s="13"/>
      <c r="F23" s="206"/>
      <c r="G23" s="206"/>
    </row>
    <row r="24" spans="2:7" ht="15" customHeight="1">
      <c r="B24" s="13"/>
      <c r="C24" s="16"/>
      <c r="D24" s="17"/>
      <c r="E24" s="13"/>
      <c r="F24" s="206"/>
      <c r="G24" s="206"/>
    </row>
    <row r="25" spans="2:7" ht="15" customHeight="1">
      <c r="B25" s="13"/>
      <c r="C25" s="16"/>
      <c r="D25" s="208"/>
      <c r="E25" s="13"/>
      <c r="F25" s="206"/>
      <c r="G25" s="206"/>
    </row>
    <row r="26" spans="2:7" ht="15" customHeight="1">
      <c r="B26" s="15"/>
      <c r="C26" s="16"/>
      <c r="D26" s="17"/>
      <c r="E26" s="13"/>
      <c r="F26" s="206"/>
      <c r="G26" s="206"/>
    </row>
    <row r="27" spans="2:7" ht="15" customHeight="1">
      <c r="B27" s="15"/>
      <c r="C27" s="16"/>
      <c r="D27" s="14"/>
      <c r="E27" s="13"/>
      <c r="F27" s="206"/>
      <c r="G27" s="206"/>
    </row>
    <row r="28" spans="2:7" ht="15" customHeight="1">
      <c r="B28" s="13"/>
      <c r="C28" s="16"/>
      <c r="D28" s="17"/>
      <c r="E28" s="13"/>
      <c r="F28" s="206"/>
      <c r="G28" s="206"/>
    </row>
    <row r="29" spans="2:7" ht="15" customHeight="1">
      <c r="B29" s="15"/>
      <c r="C29" s="16"/>
      <c r="D29" s="17"/>
      <c r="E29" s="13"/>
      <c r="F29" s="206"/>
      <c r="G29" s="206"/>
    </row>
    <row r="30" spans="2:7" ht="15" customHeight="1">
      <c r="B30" s="13"/>
      <c r="C30" s="16"/>
      <c r="D30" s="208"/>
      <c r="E30" s="13"/>
      <c r="F30" s="206"/>
      <c r="G30" s="206"/>
    </row>
    <row r="31" spans="2:7" ht="15" customHeight="1">
      <c r="B31" s="13"/>
      <c r="C31" s="16"/>
      <c r="D31" s="208"/>
      <c r="E31" s="13"/>
      <c r="F31" s="206"/>
      <c r="G31" s="206"/>
    </row>
    <row r="32" spans="2:7" ht="15" customHeight="1">
      <c r="B32" s="13"/>
      <c r="C32" s="16"/>
      <c r="D32" s="208"/>
      <c r="E32" s="13"/>
      <c r="F32" s="206"/>
      <c r="G32" s="206"/>
    </row>
    <row r="33" spans="2:7" ht="15" customHeight="1">
      <c r="B33" s="15"/>
      <c r="C33" s="16"/>
      <c r="D33" s="17"/>
      <c r="E33" s="13"/>
      <c r="F33" s="206"/>
      <c r="G33" s="206"/>
    </row>
    <row r="34" spans="2:7" ht="15" customHeight="1">
      <c r="B34" s="15"/>
      <c r="C34" s="16"/>
      <c r="D34" s="14"/>
      <c r="E34" s="13"/>
      <c r="F34" s="206"/>
      <c r="G34" s="206"/>
    </row>
    <row r="35" spans="2:7" ht="15" customHeight="1">
      <c r="B35" s="13"/>
      <c r="C35" s="16"/>
      <c r="D35" s="16"/>
      <c r="E35" s="13"/>
      <c r="F35" s="206"/>
      <c r="G35" s="206"/>
    </row>
    <row r="36" spans="2:7" ht="15" customHeight="1">
      <c r="B36" s="13"/>
      <c r="C36" s="16"/>
      <c r="D36" s="208"/>
      <c r="E36" s="13"/>
      <c r="F36" s="206"/>
      <c r="G36" s="206"/>
    </row>
    <row r="37" spans="2:7" ht="15" customHeight="1">
      <c r="B37" s="13"/>
      <c r="C37" s="16"/>
      <c r="D37" s="208"/>
      <c r="E37" s="13"/>
      <c r="F37" s="206"/>
      <c r="G37" s="206"/>
    </row>
    <row r="38" spans="2:7" ht="15" customHeight="1">
      <c r="B38" s="13"/>
      <c r="C38" s="13"/>
      <c r="D38" s="17"/>
      <c r="E38" s="13"/>
      <c r="F38" s="206"/>
      <c r="G38" s="206"/>
    </row>
    <row r="39" spans="2:7" ht="15" customHeight="1">
      <c r="B39" s="15"/>
      <c r="C39" s="16"/>
      <c r="D39" s="14"/>
      <c r="E39" s="13"/>
      <c r="F39" s="206"/>
      <c r="G39" s="206"/>
    </row>
    <row r="40" spans="2:7" ht="15" customHeight="1">
      <c r="B40" s="15"/>
      <c r="C40" s="16"/>
      <c r="D40" s="17"/>
      <c r="E40" s="13"/>
      <c r="F40" s="206"/>
      <c r="G40" s="206"/>
    </row>
    <row r="41" spans="2:7" ht="15" customHeight="1">
      <c r="B41" s="15"/>
      <c r="C41" s="16"/>
      <c r="D41" s="17"/>
      <c r="E41" s="13"/>
      <c r="F41" s="206"/>
      <c r="G41" s="206"/>
    </row>
    <row r="42" spans="2:7" ht="15" customHeight="1">
      <c r="B42" s="13"/>
      <c r="C42" s="16"/>
      <c r="D42" s="208"/>
      <c r="E42" s="13"/>
      <c r="F42" s="206"/>
      <c r="G42" s="206"/>
    </row>
    <row r="43" spans="2:7" ht="15" customHeight="1">
      <c r="B43" s="13"/>
      <c r="C43" s="16"/>
      <c r="D43" s="208"/>
      <c r="E43" s="13"/>
      <c r="F43" s="206"/>
      <c r="G43" s="206"/>
    </row>
    <row r="44" spans="2:7" ht="15" customHeight="1">
      <c r="B44" s="13"/>
      <c r="C44" s="16"/>
      <c r="D44" s="208"/>
      <c r="E44" s="13"/>
      <c r="F44" s="206"/>
      <c r="G44" s="206"/>
    </row>
    <row r="45" spans="2:7" ht="15" customHeight="1">
      <c r="B45" s="13"/>
      <c r="C45" s="16"/>
      <c r="D45" s="17"/>
      <c r="E45" s="13"/>
      <c r="F45" s="206"/>
      <c r="G45" s="206"/>
    </row>
    <row r="46" spans="2:7" ht="15" customHeight="1">
      <c r="B46" s="13"/>
      <c r="C46" s="16"/>
      <c r="D46" s="17"/>
      <c r="E46" s="13"/>
      <c r="F46" s="206"/>
      <c r="G46" s="206"/>
    </row>
    <row r="47" spans="2:7" ht="15.75">
      <c r="B47" s="13"/>
      <c r="C47" s="16"/>
      <c r="D47" s="13"/>
      <c r="E47" s="13"/>
      <c r="F47" s="206"/>
      <c r="G47" s="206"/>
    </row>
    <row r="48" spans="2:7">
      <c r="B48" s="13"/>
      <c r="C48" s="13"/>
      <c r="D48" s="210"/>
      <c r="E48" s="13"/>
      <c r="F48" s="206"/>
      <c r="G48" s="206"/>
    </row>
    <row r="49" spans="6:7">
      <c r="F49" s="206"/>
      <c r="G49" s="206"/>
    </row>
    <row r="50" spans="6:7">
      <c r="F50" s="206"/>
      <c r="G50" s="206"/>
    </row>
  </sheetData>
  <autoFilter ref="B2:G45" xr:uid="{00000000-0009-0000-0000-000004000000}"/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31"/>
  <sheetViews>
    <sheetView workbookViewId="0">
      <selection activeCell="M8" sqref="M8"/>
    </sheetView>
  </sheetViews>
  <sheetFormatPr baseColWidth="10" defaultRowHeight="15"/>
  <cols>
    <col min="3" max="3" width="24" customWidth="1"/>
    <col min="259" max="259" width="18.7109375" customWidth="1"/>
    <col min="515" max="515" width="18.7109375" customWidth="1"/>
    <col min="771" max="771" width="18.7109375" customWidth="1"/>
    <col min="1027" max="1027" width="18.7109375" customWidth="1"/>
    <col min="1283" max="1283" width="18.7109375" customWidth="1"/>
    <col min="1539" max="1539" width="18.7109375" customWidth="1"/>
    <col min="1795" max="1795" width="18.7109375" customWidth="1"/>
    <col min="2051" max="2051" width="18.7109375" customWidth="1"/>
    <col min="2307" max="2307" width="18.7109375" customWidth="1"/>
    <col min="2563" max="2563" width="18.7109375" customWidth="1"/>
    <col min="2819" max="2819" width="18.7109375" customWidth="1"/>
    <col min="3075" max="3075" width="18.7109375" customWidth="1"/>
    <col min="3331" max="3331" width="18.7109375" customWidth="1"/>
    <col min="3587" max="3587" width="18.7109375" customWidth="1"/>
    <col min="3843" max="3843" width="18.7109375" customWidth="1"/>
    <col min="4099" max="4099" width="18.7109375" customWidth="1"/>
    <col min="4355" max="4355" width="18.7109375" customWidth="1"/>
    <col min="4611" max="4611" width="18.7109375" customWidth="1"/>
    <col min="4867" max="4867" width="18.7109375" customWidth="1"/>
    <col min="5123" max="5123" width="18.7109375" customWidth="1"/>
    <col min="5379" max="5379" width="18.7109375" customWidth="1"/>
    <col min="5635" max="5635" width="18.7109375" customWidth="1"/>
    <col min="5891" max="5891" width="18.7109375" customWidth="1"/>
    <col min="6147" max="6147" width="18.7109375" customWidth="1"/>
    <col min="6403" max="6403" width="18.7109375" customWidth="1"/>
    <col min="6659" max="6659" width="18.7109375" customWidth="1"/>
    <col min="6915" max="6915" width="18.7109375" customWidth="1"/>
    <col min="7171" max="7171" width="18.7109375" customWidth="1"/>
    <col min="7427" max="7427" width="18.7109375" customWidth="1"/>
    <col min="7683" max="7683" width="18.7109375" customWidth="1"/>
    <col min="7939" max="7939" width="18.7109375" customWidth="1"/>
    <col min="8195" max="8195" width="18.7109375" customWidth="1"/>
    <col min="8451" max="8451" width="18.7109375" customWidth="1"/>
    <col min="8707" max="8707" width="18.7109375" customWidth="1"/>
    <col min="8963" max="8963" width="18.7109375" customWidth="1"/>
    <col min="9219" max="9219" width="18.7109375" customWidth="1"/>
    <col min="9475" max="9475" width="18.7109375" customWidth="1"/>
    <col min="9731" max="9731" width="18.7109375" customWidth="1"/>
    <col min="9987" max="9987" width="18.7109375" customWidth="1"/>
    <col min="10243" max="10243" width="18.7109375" customWidth="1"/>
    <col min="10499" max="10499" width="18.7109375" customWidth="1"/>
    <col min="10755" max="10755" width="18.7109375" customWidth="1"/>
    <col min="11011" max="11011" width="18.7109375" customWidth="1"/>
    <col min="11267" max="11267" width="18.7109375" customWidth="1"/>
    <col min="11523" max="11523" width="18.7109375" customWidth="1"/>
    <col min="11779" max="11779" width="18.7109375" customWidth="1"/>
    <col min="12035" max="12035" width="18.7109375" customWidth="1"/>
    <col min="12291" max="12291" width="18.7109375" customWidth="1"/>
    <col min="12547" max="12547" width="18.7109375" customWidth="1"/>
    <col min="12803" max="12803" width="18.7109375" customWidth="1"/>
    <col min="13059" max="13059" width="18.7109375" customWidth="1"/>
    <col min="13315" max="13315" width="18.7109375" customWidth="1"/>
    <col min="13571" max="13571" width="18.7109375" customWidth="1"/>
    <col min="13827" max="13827" width="18.7109375" customWidth="1"/>
    <col min="14083" max="14083" width="18.7109375" customWidth="1"/>
    <col min="14339" max="14339" width="18.7109375" customWidth="1"/>
    <col min="14595" max="14595" width="18.7109375" customWidth="1"/>
    <col min="14851" max="14851" width="18.7109375" customWidth="1"/>
    <col min="15107" max="15107" width="18.7109375" customWidth="1"/>
    <col min="15363" max="15363" width="18.7109375" customWidth="1"/>
    <col min="15619" max="15619" width="18.7109375" customWidth="1"/>
    <col min="15875" max="15875" width="18.7109375" customWidth="1"/>
    <col min="16131" max="16131" width="18.7109375" customWidth="1"/>
  </cols>
  <sheetData>
    <row r="2" spans="2:12">
      <c r="B2" s="19" t="s">
        <v>1202</v>
      </c>
    </row>
    <row r="3" spans="2:12">
      <c r="B3" s="19" t="s">
        <v>44</v>
      </c>
      <c r="D3" s="19" t="s">
        <v>1201</v>
      </c>
    </row>
    <row r="4" spans="2:12">
      <c r="B4" s="20" t="s">
        <v>45</v>
      </c>
      <c r="C4" s="20" t="s">
        <v>46</v>
      </c>
      <c r="D4" s="673" t="s">
        <v>47</v>
      </c>
      <c r="E4" s="674"/>
      <c r="F4" s="675"/>
      <c r="G4" s="673" t="s">
        <v>48</v>
      </c>
      <c r="H4" s="674"/>
      <c r="I4" s="675"/>
      <c r="J4" s="673" t="s">
        <v>49</v>
      </c>
      <c r="K4" s="674"/>
      <c r="L4" s="675"/>
    </row>
    <row r="5" spans="2:12">
      <c r="B5" s="20"/>
      <c r="C5" s="20"/>
      <c r="D5" s="20" t="s">
        <v>50</v>
      </c>
      <c r="E5" s="20" t="s">
        <v>51</v>
      </c>
      <c r="F5" s="20" t="s">
        <v>52</v>
      </c>
      <c r="G5" s="20" t="s">
        <v>50</v>
      </c>
      <c r="H5" s="20" t="s">
        <v>51</v>
      </c>
      <c r="I5" s="20" t="s">
        <v>52</v>
      </c>
      <c r="J5" s="20" t="s">
        <v>50</v>
      </c>
      <c r="K5" s="20" t="s">
        <v>51</v>
      </c>
      <c r="L5" s="20" t="s">
        <v>52</v>
      </c>
    </row>
    <row r="6" spans="2:12">
      <c r="B6" s="15"/>
      <c r="C6" s="13"/>
      <c r="D6" s="13"/>
      <c r="E6" s="13"/>
      <c r="F6" s="13"/>
      <c r="G6" s="22"/>
      <c r="H6" s="13"/>
      <c r="I6" s="13"/>
      <c r="J6" s="22"/>
      <c r="K6" s="206"/>
      <c r="L6" s="206"/>
    </row>
    <row r="7" spans="2:12">
      <c r="B7" s="15"/>
      <c r="C7" s="13"/>
      <c r="D7" s="13"/>
      <c r="E7" s="13"/>
      <c r="F7" s="13"/>
      <c r="G7" s="22"/>
      <c r="H7" s="209"/>
      <c r="I7" s="209"/>
      <c r="J7" s="22"/>
      <c r="K7" s="206"/>
      <c r="L7" s="206"/>
    </row>
    <row r="8" spans="2:12">
      <c r="B8" s="21"/>
      <c r="C8" s="13"/>
      <c r="D8" s="13"/>
      <c r="E8" s="13"/>
      <c r="F8" s="13"/>
      <c r="G8" s="22"/>
      <c r="H8" s="13"/>
      <c r="I8" s="13"/>
      <c r="J8" s="22"/>
      <c r="K8" s="206"/>
      <c r="L8" s="206"/>
    </row>
    <row r="9" spans="2:12">
      <c r="B9" s="21"/>
      <c r="C9" s="13"/>
      <c r="D9" s="13"/>
      <c r="E9" s="13"/>
      <c r="F9" s="13"/>
      <c r="G9" s="22"/>
      <c r="H9" s="13"/>
      <c r="I9" s="13"/>
      <c r="J9" s="22"/>
      <c r="K9" s="206"/>
      <c r="L9" s="206"/>
    </row>
    <row r="10" spans="2:12">
      <c r="B10" s="13"/>
      <c r="C10" s="13"/>
      <c r="D10" s="13"/>
      <c r="E10" s="13"/>
      <c r="F10" s="13"/>
      <c r="G10" s="13"/>
      <c r="H10" s="13"/>
      <c r="I10" s="13"/>
      <c r="J10" s="22"/>
      <c r="K10" s="206"/>
      <c r="L10" s="206"/>
    </row>
    <row r="11" spans="2:12">
      <c r="B11" s="19"/>
    </row>
    <row r="12" spans="2:12">
      <c r="B12" s="19" t="s">
        <v>44</v>
      </c>
      <c r="D12" s="19" t="s">
        <v>1201</v>
      </c>
    </row>
    <row r="13" spans="2:12">
      <c r="B13" s="20" t="s">
        <v>45</v>
      </c>
      <c r="C13" s="20" t="s">
        <v>46</v>
      </c>
      <c r="D13" s="673" t="s">
        <v>47</v>
      </c>
      <c r="E13" s="674"/>
      <c r="F13" s="675"/>
      <c r="G13" s="673" t="s">
        <v>48</v>
      </c>
      <c r="H13" s="674"/>
      <c r="I13" s="675"/>
      <c r="J13" s="673" t="s">
        <v>49</v>
      </c>
      <c r="K13" s="674"/>
      <c r="L13" s="675"/>
    </row>
    <row r="14" spans="2:12">
      <c r="B14" s="20"/>
      <c r="C14" s="20"/>
      <c r="D14" s="20" t="s">
        <v>50</v>
      </c>
      <c r="E14" s="20" t="s">
        <v>51</v>
      </c>
      <c r="F14" s="20" t="s">
        <v>52</v>
      </c>
      <c r="G14" s="20" t="s">
        <v>50</v>
      </c>
      <c r="H14" s="20" t="s">
        <v>51</v>
      </c>
      <c r="I14" s="20" t="s">
        <v>52</v>
      </c>
      <c r="J14" s="20" t="s">
        <v>50</v>
      </c>
      <c r="K14" s="20" t="s">
        <v>51</v>
      </c>
      <c r="L14" s="20" t="s">
        <v>52</v>
      </c>
    </row>
    <row r="15" spans="2:12">
      <c r="B15" s="15"/>
      <c r="C15" s="13"/>
      <c r="D15" s="13"/>
      <c r="E15" s="13"/>
      <c r="F15" s="13"/>
      <c r="G15" s="22"/>
      <c r="H15" s="13"/>
      <c r="I15" s="13"/>
      <c r="J15" s="13"/>
      <c r="K15" s="206"/>
      <c r="L15" s="206"/>
    </row>
    <row r="16" spans="2:12">
      <c r="B16" s="13"/>
      <c r="C16" s="13"/>
      <c r="D16" s="13"/>
      <c r="E16" s="13"/>
      <c r="F16" s="13"/>
      <c r="G16" s="22"/>
      <c r="H16" s="13"/>
      <c r="I16" s="13"/>
      <c r="J16" s="22"/>
      <c r="K16" s="206"/>
      <c r="L16" s="206"/>
    </row>
    <row r="17" spans="2:12">
      <c r="B17" s="21"/>
      <c r="C17" s="13"/>
      <c r="D17" s="13"/>
      <c r="E17" s="13"/>
      <c r="F17" s="13"/>
      <c r="G17" s="22"/>
      <c r="H17" s="13"/>
      <c r="I17" s="13"/>
      <c r="J17" s="22"/>
      <c r="K17" s="206"/>
      <c r="L17" s="206"/>
    </row>
    <row r="18" spans="2:12">
      <c r="B18" s="21"/>
      <c r="C18" s="13"/>
      <c r="D18" s="13"/>
      <c r="E18" s="13"/>
      <c r="F18" s="13"/>
      <c r="G18" s="22"/>
      <c r="H18" s="13"/>
      <c r="I18" s="13"/>
      <c r="J18" s="22"/>
      <c r="K18" s="206"/>
      <c r="L18" s="206"/>
    </row>
    <row r="19" spans="2:12">
      <c r="B19" s="13"/>
      <c r="C19" s="13"/>
      <c r="D19" s="13"/>
      <c r="E19" s="13"/>
      <c r="F19" s="13"/>
      <c r="G19" s="13"/>
      <c r="H19" s="13"/>
      <c r="I19" s="13"/>
      <c r="J19" s="22"/>
      <c r="K19" s="206"/>
      <c r="L19" s="206"/>
    </row>
    <row r="20" spans="2:12">
      <c r="B20" s="21"/>
      <c r="C20" s="13"/>
      <c r="D20" s="13"/>
      <c r="E20" s="13"/>
      <c r="F20" s="13"/>
      <c r="G20" s="22"/>
      <c r="H20" s="13"/>
      <c r="I20" s="13"/>
      <c r="J20" s="22"/>
      <c r="K20" s="206"/>
      <c r="L20" s="206"/>
    </row>
    <row r="23" spans="2:12">
      <c r="B23" s="19" t="s">
        <v>44</v>
      </c>
      <c r="D23" s="19" t="s">
        <v>1201</v>
      </c>
    </row>
    <row r="24" spans="2:12">
      <c r="B24" s="20" t="s">
        <v>45</v>
      </c>
      <c r="C24" s="20" t="s">
        <v>46</v>
      </c>
      <c r="D24" s="673" t="s">
        <v>47</v>
      </c>
      <c r="E24" s="674"/>
      <c r="F24" s="675"/>
      <c r="G24" s="673" t="s">
        <v>48</v>
      </c>
      <c r="H24" s="674"/>
      <c r="I24" s="675"/>
      <c r="J24" s="673" t="s">
        <v>49</v>
      </c>
      <c r="K24" s="674"/>
      <c r="L24" s="675"/>
    </row>
    <row r="25" spans="2:12">
      <c r="B25" s="20"/>
      <c r="C25" s="20"/>
      <c r="D25" s="20" t="s">
        <v>50</v>
      </c>
      <c r="E25" s="20" t="s">
        <v>51</v>
      </c>
      <c r="F25" s="20" t="s">
        <v>52</v>
      </c>
      <c r="G25" s="20" t="s">
        <v>50</v>
      </c>
      <c r="H25" s="20" t="s">
        <v>51</v>
      </c>
      <c r="I25" s="20" t="s">
        <v>52</v>
      </c>
      <c r="J25" s="20" t="s">
        <v>50</v>
      </c>
      <c r="K25" s="20" t="s">
        <v>51</v>
      </c>
      <c r="L25" s="20" t="s">
        <v>52</v>
      </c>
    </row>
    <row r="26" spans="2:12">
      <c r="B26" s="15"/>
      <c r="C26" s="13"/>
      <c r="D26" s="23"/>
      <c r="E26" s="206"/>
      <c r="F26" s="206"/>
      <c r="G26" s="22"/>
      <c r="H26" s="13"/>
      <c r="I26" s="13"/>
      <c r="J26" s="23"/>
      <c r="K26" s="206"/>
      <c r="L26" s="206"/>
    </row>
    <row r="27" spans="2:12">
      <c r="B27" s="13"/>
      <c r="C27" s="13"/>
      <c r="D27" s="13"/>
      <c r="E27" s="206"/>
      <c r="F27" s="206"/>
      <c r="G27" s="22"/>
      <c r="H27" s="13"/>
      <c r="I27" s="13"/>
      <c r="J27" s="22"/>
      <c r="K27" s="206"/>
      <c r="L27" s="206"/>
    </row>
    <row r="28" spans="2:12">
      <c r="B28" s="21"/>
      <c r="C28" s="13"/>
      <c r="D28" s="13"/>
      <c r="E28" s="206"/>
      <c r="F28" s="206"/>
      <c r="G28" s="22"/>
      <c r="H28" s="13"/>
      <c r="I28" s="13"/>
      <c r="J28" s="22"/>
      <c r="K28" s="206"/>
      <c r="L28" s="206"/>
    </row>
    <row r="29" spans="2:12">
      <c r="B29" s="21"/>
      <c r="C29" s="13"/>
      <c r="D29" s="13"/>
      <c r="E29" s="206"/>
      <c r="F29" s="206"/>
      <c r="G29" s="22"/>
      <c r="H29" s="13"/>
      <c r="I29" s="13"/>
      <c r="J29" s="22"/>
      <c r="K29" s="206"/>
      <c r="L29" s="206"/>
    </row>
    <row r="30" spans="2:12">
      <c r="B30" s="13"/>
      <c r="C30" s="13"/>
      <c r="D30" s="13"/>
      <c r="E30" s="206"/>
      <c r="F30" s="206"/>
      <c r="G30" s="13"/>
      <c r="H30" s="13"/>
      <c r="I30" s="13"/>
      <c r="J30" s="22"/>
      <c r="K30" s="206"/>
      <c r="L30" s="206"/>
    </row>
    <row r="31" spans="2:12">
      <c r="B31" s="21"/>
      <c r="C31" s="13"/>
      <c r="D31" s="13"/>
      <c r="E31" s="13"/>
      <c r="F31" s="13"/>
      <c r="G31" s="22"/>
      <c r="H31" s="13"/>
      <c r="I31" s="13"/>
      <c r="J31" s="22"/>
      <c r="K31" s="206"/>
      <c r="L31" s="206"/>
    </row>
  </sheetData>
  <mergeCells count="9">
    <mergeCell ref="D24:F24"/>
    <mergeCell ref="G24:I24"/>
    <mergeCell ref="J24:L24"/>
    <mergeCell ref="D4:F4"/>
    <mergeCell ref="G4:I4"/>
    <mergeCell ref="J4:L4"/>
    <mergeCell ref="D13:F13"/>
    <mergeCell ref="G13:I13"/>
    <mergeCell ref="J13:L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7"/>
  <sheetViews>
    <sheetView zoomScale="90" zoomScaleNormal="90" workbookViewId="0">
      <selection activeCell="F3" sqref="F3:G3"/>
    </sheetView>
  </sheetViews>
  <sheetFormatPr baseColWidth="10" defaultRowHeight="15"/>
  <cols>
    <col min="1" max="1" width="5" customWidth="1"/>
    <col min="3" max="3" width="45.5703125" bestFit="1" customWidth="1"/>
    <col min="4" max="4" width="16.85546875" bestFit="1" customWidth="1"/>
    <col min="5" max="5" width="19.42578125" customWidth="1"/>
    <col min="6" max="6" width="17.28515625" customWidth="1"/>
    <col min="7" max="7" width="18.85546875" customWidth="1"/>
    <col min="8" max="8" width="16.5703125" style="168" customWidth="1"/>
    <col min="9" max="9" width="12.85546875" style="168" customWidth="1"/>
    <col min="10" max="11" width="17" bestFit="1" customWidth="1"/>
    <col min="259" max="259" width="53.42578125" customWidth="1"/>
    <col min="260" max="260" width="21.42578125" customWidth="1"/>
    <col min="261" max="261" width="22.42578125" customWidth="1"/>
    <col min="262" max="262" width="21.42578125" customWidth="1"/>
    <col min="263" max="263" width="23.28515625" customWidth="1"/>
    <col min="264" max="264" width="17.7109375" customWidth="1"/>
    <col min="265" max="265" width="12.85546875" customWidth="1"/>
    <col min="266" max="266" width="18.28515625" customWidth="1"/>
    <col min="267" max="267" width="17.5703125" customWidth="1"/>
    <col min="515" max="515" width="53.42578125" customWidth="1"/>
    <col min="516" max="516" width="21.42578125" customWidth="1"/>
    <col min="517" max="517" width="22.42578125" customWidth="1"/>
    <col min="518" max="518" width="21.42578125" customWidth="1"/>
    <col min="519" max="519" width="23.28515625" customWidth="1"/>
    <col min="520" max="520" width="17.7109375" customWidth="1"/>
    <col min="521" max="521" width="12.85546875" customWidth="1"/>
    <col min="522" max="522" width="18.28515625" customWidth="1"/>
    <col min="523" max="523" width="17.5703125" customWidth="1"/>
    <col min="771" max="771" width="53.42578125" customWidth="1"/>
    <col min="772" max="772" width="21.42578125" customWidth="1"/>
    <col min="773" max="773" width="22.42578125" customWidth="1"/>
    <col min="774" max="774" width="21.42578125" customWidth="1"/>
    <col min="775" max="775" width="23.28515625" customWidth="1"/>
    <col min="776" max="776" width="17.7109375" customWidth="1"/>
    <col min="777" max="777" width="12.85546875" customWidth="1"/>
    <col min="778" max="778" width="18.28515625" customWidth="1"/>
    <col min="779" max="779" width="17.5703125" customWidth="1"/>
    <col min="1027" max="1027" width="53.42578125" customWidth="1"/>
    <col min="1028" max="1028" width="21.42578125" customWidth="1"/>
    <col min="1029" max="1029" width="22.42578125" customWidth="1"/>
    <col min="1030" max="1030" width="21.42578125" customWidth="1"/>
    <col min="1031" max="1031" width="23.28515625" customWidth="1"/>
    <col min="1032" max="1032" width="17.7109375" customWidth="1"/>
    <col min="1033" max="1033" width="12.85546875" customWidth="1"/>
    <col min="1034" max="1034" width="18.28515625" customWidth="1"/>
    <col min="1035" max="1035" width="17.5703125" customWidth="1"/>
    <col min="1283" max="1283" width="53.42578125" customWidth="1"/>
    <col min="1284" max="1284" width="21.42578125" customWidth="1"/>
    <col min="1285" max="1285" width="22.42578125" customWidth="1"/>
    <col min="1286" max="1286" width="21.42578125" customWidth="1"/>
    <col min="1287" max="1287" width="23.28515625" customWidth="1"/>
    <col min="1288" max="1288" width="17.7109375" customWidth="1"/>
    <col min="1289" max="1289" width="12.85546875" customWidth="1"/>
    <col min="1290" max="1290" width="18.28515625" customWidth="1"/>
    <col min="1291" max="1291" width="17.5703125" customWidth="1"/>
    <col min="1539" max="1539" width="53.42578125" customWidth="1"/>
    <col min="1540" max="1540" width="21.42578125" customWidth="1"/>
    <col min="1541" max="1541" width="22.42578125" customWidth="1"/>
    <col min="1542" max="1542" width="21.42578125" customWidth="1"/>
    <col min="1543" max="1543" width="23.28515625" customWidth="1"/>
    <col min="1544" max="1544" width="17.7109375" customWidth="1"/>
    <col min="1545" max="1545" width="12.85546875" customWidth="1"/>
    <col min="1546" max="1546" width="18.28515625" customWidth="1"/>
    <col min="1547" max="1547" width="17.5703125" customWidth="1"/>
    <col min="1795" max="1795" width="53.42578125" customWidth="1"/>
    <col min="1796" max="1796" width="21.42578125" customWidth="1"/>
    <col min="1797" max="1797" width="22.42578125" customWidth="1"/>
    <col min="1798" max="1798" width="21.42578125" customWidth="1"/>
    <col min="1799" max="1799" width="23.28515625" customWidth="1"/>
    <col min="1800" max="1800" width="17.7109375" customWidth="1"/>
    <col min="1801" max="1801" width="12.85546875" customWidth="1"/>
    <col min="1802" max="1802" width="18.28515625" customWidth="1"/>
    <col min="1803" max="1803" width="17.5703125" customWidth="1"/>
    <col min="2051" max="2051" width="53.42578125" customWidth="1"/>
    <col min="2052" max="2052" width="21.42578125" customWidth="1"/>
    <col min="2053" max="2053" width="22.42578125" customWidth="1"/>
    <col min="2054" max="2054" width="21.42578125" customWidth="1"/>
    <col min="2055" max="2055" width="23.28515625" customWidth="1"/>
    <col min="2056" max="2056" width="17.7109375" customWidth="1"/>
    <col min="2057" max="2057" width="12.85546875" customWidth="1"/>
    <col min="2058" max="2058" width="18.28515625" customWidth="1"/>
    <col min="2059" max="2059" width="17.5703125" customWidth="1"/>
    <col min="2307" max="2307" width="53.42578125" customWidth="1"/>
    <col min="2308" max="2308" width="21.42578125" customWidth="1"/>
    <col min="2309" max="2309" width="22.42578125" customWidth="1"/>
    <col min="2310" max="2310" width="21.42578125" customWidth="1"/>
    <col min="2311" max="2311" width="23.28515625" customWidth="1"/>
    <col min="2312" max="2312" width="17.7109375" customWidth="1"/>
    <col min="2313" max="2313" width="12.85546875" customWidth="1"/>
    <col min="2314" max="2314" width="18.28515625" customWidth="1"/>
    <col min="2315" max="2315" width="17.5703125" customWidth="1"/>
    <col min="2563" max="2563" width="53.42578125" customWidth="1"/>
    <col min="2564" max="2564" width="21.42578125" customWidth="1"/>
    <col min="2565" max="2565" width="22.42578125" customWidth="1"/>
    <col min="2566" max="2566" width="21.42578125" customWidth="1"/>
    <col min="2567" max="2567" width="23.28515625" customWidth="1"/>
    <col min="2568" max="2568" width="17.7109375" customWidth="1"/>
    <col min="2569" max="2569" width="12.85546875" customWidth="1"/>
    <col min="2570" max="2570" width="18.28515625" customWidth="1"/>
    <col min="2571" max="2571" width="17.5703125" customWidth="1"/>
    <col min="2819" max="2819" width="53.42578125" customWidth="1"/>
    <col min="2820" max="2820" width="21.42578125" customWidth="1"/>
    <col min="2821" max="2821" width="22.42578125" customWidth="1"/>
    <col min="2822" max="2822" width="21.42578125" customWidth="1"/>
    <col min="2823" max="2823" width="23.28515625" customWidth="1"/>
    <col min="2824" max="2824" width="17.7109375" customWidth="1"/>
    <col min="2825" max="2825" width="12.85546875" customWidth="1"/>
    <col min="2826" max="2826" width="18.28515625" customWidth="1"/>
    <col min="2827" max="2827" width="17.5703125" customWidth="1"/>
    <col min="3075" max="3075" width="53.42578125" customWidth="1"/>
    <col min="3076" max="3076" width="21.42578125" customWidth="1"/>
    <col min="3077" max="3077" width="22.42578125" customWidth="1"/>
    <col min="3078" max="3078" width="21.42578125" customWidth="1"/>
    <col min="3079" max="3079" width="23.28515625" customWidth="1"/>
    <col min="3080" max="3080" width="17.7109375" customWidth="1"/>
    <col min="3081" max="3081" width="12.85546875" customWidth="1"/>
    <col min="3082" max="3082" width="18.28515625" customWidth="1"/>
    <col min="3083" max="3083" width="17.5703125" customWidth="1"/>
    <col min="3331" max="3331" width="53.42578125" customWidth="1"/>
    <col min="3332" max="3332" width="21.42578125" customWidth="1"/>
    <col min="3333" max="3333" width="22.42578125" customWidth="1"/>
    <col min="3334" max="3334" width="21.42578125" customWidth="1"/>
    <col min="3335" max="3335" width="23.28515625" customWidth="1"/>
    <col min="3336" max="3336" width="17.7109375" customWidth="1"/>
    <col min="3337" max="3337" width="12.85546875" customWidth="1"/>
    <col min="3338" max="3338" width="18.28515625" customWidth="1"/>
    <col min="3339" max="3339" width="17.5703125" customWidth="1"/>
    <col min="3587" max="3587" width="53.42578125" customWidth="1"/>
    <col min="3588" max="3588" width="21.42578125" customWidth="1"/>
    <col min="3589" max="3589" width="22.42578125" customWidth="1"/>
    <col min="3590" max="3590" width="21.42578125" customWidth="1"/>
    <col min="3591" max="3591" width="23.28515625" customWidth="1"/>
    <col min="3592" max="3592" width="17.7109375" customWidth="1"/>
    <col min="3593" max="3593" width="12.85546875" customWidth="1"/>
    <col min="3594" max="3594" width="18.28515625" customWidth="1"/>
    <col min="3595" max="3595" width="17.5703125" customWidth="1"/>
    <col min="3843" max="3843" width="53.42578125" customWidth="1"/>
    <col min="3844" max="3844" width="21.42578125" customWidth="1"/>
    <col min="3845" max="3845" width="22.42578125" customWidth="1"/>
    <col min="3846" max="3846" width="21.42578125" customWidth="1"/>
    <col min="3847" max="3847" width="23.28515625" customWidth="1"/>
    <col min="3848" max="3848" width="17.7109375" customWidth="1"/>
    <col min="3849" max="3849" width="12.85546875" customWidth="1"/>
    <col min="3850" max="3850" width="18.28515625" customWidth="1"/>
    <col min="3851" max="3851" width="17.5703125" customWidth="1"/>
    <col min="4099" max="4099" width="53.42578125" customWidth="1"/>
    <col min="4100" max="4100" width="21.42578125" customWidth="1"/>
    <col min="4101" max="4101" width="22.42578125" customWidth="1"/>
    <col min="4102" max="4102" width="21.42578125" customWidth="1"/>
    <col min="4103" max="4103" width="23.28515625" customWidth="1"/>
    <col min="4104" max="4104" width="17.7109375" customWidth="1"/>
    <col min="4105" max="4105" width="12.85546875" customWidth="1"/>
    <col min="4106" max="4106" width="18.28515625" customWidth="1"/>
    <col min="4107" max="4107" width="17.5703125" customWidth="1"/>
    <col min="4355" max="4355" width="53.42578125" customWidth="1"/>
    <col min="4356" max="4356" width="21.42578125" customWidth="1"/>
    <col min="4357" max="4357" width="22.42578125" customWidth="1"/>
    <col min="4358" max="4358" width="21.42578125" customWidth="1"/>
    <col min="4359" max="4359" width="23.28515625" customWidth="1"/>
    <col min="4360" max="4360" width="17.7109375" customWidth="1"/>
    <col min="4361" max="4361" width="12.85546875" customWidth="1"/>
    <col min="4362" max="4362" width="18.28515625" customWidth="1"/>
    <col min="4363" max="4363" width="17.5703125" customWidth="1"/>
    <col min="4611" max="4611" width="53.42578125" customWidth="1"/>
    <col min="4612" max="4612" width="21.42578125" customWidth="1"/>
    <col min="4613" max="4613" width="22.42578125" customWidth="1"/>
    <col min="4614" max="4614" width="21.42578125" customWidth="1"/>
    <col min="4615" max="4615" width="23.28515625" customWidth="1"/>
    <col min="4616" max="4616" width="17.7109375" customWidth="1"/>
    <col min="4617" max="4617" width="12.85546875" customWidth="1"/>
    <col min="4618" max="4618" width="18.28515625" customWidth="1"/>
    <col min="4619" max="4619" width="17.5703125" customWidth="1"/>
    <col min="4867" max="4867" width="53.42578125" customWidth="1"/>
    <col min="4868" max="4868" width="21.42578125" customWidth="1"/>
    <col min="4869" max="4869" width="22.42578125" customWidth="1"/>
    <col min="4870" max="4870" width="21.42578125" customWidth="1"/>
    <col min="4871" max="4871" width="23.28515625" customWidth="1"/>
    <col min="4872" max="4872" width="17.7109375" customWidth="1"/>
    <col min="4873" max="4873" width="12.85546875" customWidth="1"/>
    <col min="4874" max="4874" width="18.28515625" customWidth="1"/>
    <col min="4875" max="4875" width="17.5703125" customWidth="1"/>
    <col min="5123" max="5123" width="53.42578125" customWidth="1"/>
    <col min="5124" max="5124" width="21.42578125" customWidth="1"/>
    <col min="5125" max="5125" width="22.42578125" customWidth="1"/>
    <col min="5126" max="5126" width="21.42578125" customWidth="1"/>
    <col min="5127" max="5127" width="23.28515625" customWidth="1"/>
    <col min="5128" max="5128" width="17.7109375" customWidth="1"/>
    <col min="5129" max="5129" width="12.85546875" customWidth="1"/>
    <col min="5130" max="5130" width="18.28515625" customWidth="1"/>
    <col min="5131" max="5131" width="17.5703125" customWidth="1"/>
    <col min="5379" max="5379" width="53.42578125" customWidth="1"/>
    <col min="5380" max="5380" width="21.42578125" customWidth="1"/>
    <col min="5381" max="5381" width="22.42578125" customWidth="1"/>
    <col min="5382" max="5382" width="21.42578125" customWidth="1"/>
    <col min="5383" max="5383" width="23.28515625" customWidth="1"/>
    <col min="5384" max="5384" width="17.7109375" customWidth="1"/>
    <col min="5385" max="5385" width="12.85546875" customWidth="1"/>
    <col min="5386" max="5386" width="18.28515625" customWidth="1"/>
    <col min="5387" max="5387" width="17.5703125" customWidth="1"/>
    <col min="5635" max="5635" width="53.42578125" customWidth="1"/>
    <col min="5636" max="5636" width="21.42578125" customWidth="1"/>
    <col min="5637" max="5637" width="22.42578125" customWidth="1"/>
    <col min="5638" max="5638" width="21.42578125" customWidth="1"/>
    <col min="5639" max="5639" width="23.28515625" customWidth="1"/>
    <col min="5640" max="5640" width="17.7109375" customWidth="1"/>
    <col min="5641" max="5641" width="12.85546875" customWidth="1"/>
    <col min="5642" max="5642" width="18.28515625" customWidth="1"/>
    <col min="5643" max="5643" width="17.5703125" customWidth="1"/>
    <col min="5891" max="5891" width="53.42578125" customWidth="1"/>
    <col min="5892" max="5892" width="21.42578125" customWidth="1"/>
    <col min="5893" max="5893" width="22.42578125" customWidth="1"/>
    <col min="5894" max="5894" width="21.42578125" customWidth="1"/>
    <col min="5895" max="5895" width="23.28515625" customWidth="1"/>
    <col min="5896" max="5896" width="17.7109375" customWidth="1"/>
    <col min="5897" max="5897" width="12.85546875" customWidth="1"/>
    <col min="5898" max="5898" width="18.28515625" customWidth="1"/>
    <col min="5899" max="5899" width="17.5703125" customWidth="1"/>
    <col min="6147" max="6147" width="53.42578125" customWidth="1"/>
    <col min="6148" max="6148" width="21.42578125" customWidth="1"/>
    <col min="6149" max="6149" width="22.42578125" customWidth="1"/>
    <col min="6150" max="6150" width="21.42578125" customWidth="1"/>
    <col min="6151" max="6151" width="23.28515625" customWidth="1"/>
    <col min="6152" max="6152" width="17.7109375" customWidth="1"/>
    <col min="6153" max="6153" width="12.85546875" customWidth="1"/>
    <col min="6154" max="6154" width="18.28515625" customWidth="1"/>
    <col min="6155" max="6155" width="17.5703125" customWidth="1"/>
    <col min="6403" max="6403" width="53.42578125" customWidth="1"/>
    <col min="6404" max="6404" width="21.42578125" customWidth="1"/>
    <col min="6405" max="6405" width="22.42578125" customWidth="1"/>
    <col min="6406" max="6406" width="21.42578125" customWidth="1"/>
    <col min="6407" max="6407" width="23.28515625" customWidth="1"/>
    <col min="6408" max="6408" width="17.7109375" customWidth="1"/>
    <col min="6409" max="6409" width="12.85546875" customWidth="1"/>
    <col min="6410" max="6410" width="18.28515625" customWidth="1"/>
    <col min="6411" max="6411" width="17.5703125" customWidth="1"/>
    <col min="6659" max="6659" width="53.42578125" customWidth="1"/>
    <col min="6660" max="6660" width="21.42578125" customWidth="1"/>
    <col min="6661" max="6661" width="22.42578125" customWidth="1"/>
    <col min="6662" max="6662" width="21.42578125" customWidth="1"/>
    <col min="6663" max="6663" width="23.28515625" customWidth="1"/>
    <col min="6664" max="6664" width="17.7109375" customWidth="1"/>
    <col min="6665" max="6665" width="12.85546875" customWidth="1"/>
    <col min="6666" max="6666" width="18.28515625" customWidth="1"/>
    <col min="6667" max="6667" width="17.5703125" customWidth="1"/>
    <col min="6915" max="6915" width="53.42578125" customWidth="1"/>
    <col min="6916" max="6916" width="21.42578125" customWidth="1"/>
    <col min="6917" max="6917" width="22.42578125" customWidth="1"/>
    <col min="6918" max="6918" width="21.42578125" customWidth="1"/>
    <col min="6919" max="6919" width="23.28515625" customWidth="1"/>
    <col min="6920" max="6920" width="17.7109375" customWidth="1"/>
    <col min="6921" max="6921" width="12.85546875" customWidth="1"/>
    <col min="6922" max="6922" width="18.28515625" customWidth="1"/>
    <col min="6923" max="6923" width="17.5703125" customWidth="1"/>
    <col min="7171" max="7171" width="53.42578125" customWidth="1"/>
    <col min="7172" max="7172" width="21.42578125" customWidth="1"/>
    <col min="7173" max="7173" width="22.42578125" customWidth="1"/>
    <col min="7174" max="7174" width="21.42578125" customWidth="1"/>
    <col min="7175" max="7175" width="23.28515625" customWidth="1"/>
    <col min="7176" max="7176" width="17.7109375" customWidth="1"/>
    <col min="7177" max="7177" width="12.85546875" customWidth="1"/>
    <col min="7178" max="7178" width="18.28515625" customWidth="1"/>
    <col min="7179" max="7179" width="17.5703125" customWidth="1"/>
    <col min="7427" max="7427" width="53.42578125" customWidth="1"/>
    <col min="7428" max="7428" width="21.42578125" customWidth="1"/>
    <col min="7429" max="7429" width="22.42578125" customWidth="1"/>
    <col min="7430" max="7430" width="21.42578125" customWidth="1"/>
    <col min="7431" max="7431" width="23.28515625" customWidth="1"/>
    <col min="7432" max="7432" width="17.7109375" customWidth="1"/>
    <col min="7433" max="7433" width="12.85546875" customWidth="1"/>
    <col min="7434" max="7434" width="18.28515625" customWidth="1"/>
    <col min="7435" max="7435" width="17.5703125" customWidth="1"/>
    <col min="7683" max="7683" width="53.42578125" customWidth="1"/>
    <col min="7684" max="7684" width="21.42578125" customWidth="1"/>
    <col min="7685" max="7685" width="22.42578125" customWidth="1"/>
    <col min="7686" max="7686" width="21.42578125" customWidth="1"/>
    <col min="7687" max="7687" width="23.28515625" customWidth="1"/>
    <col min="7688" max="7688" width="17.7109375" customWidth="1"/>
    <col min="7689" max="7689" width="12.85546875" customWidth="1"/>
    <col min="7690" max="7690" width="18.28515625" customWidth="1"/>
    <col min="7691" max="7691" width="17.5703125" customWidth="1"/>
    <col min="7939" max="7939" width="53.42578125" customWidth="1"/>
    <col min="7940" max="7940" width="21.42578125" customWidth="1"/>
    <col min="7941" max="7941" width="22.42578125" customWidth="1"/>
    <col min="7942" max="7942" width="21.42578125" customWidth="1"/>
    <col min="7943" max="7943" width="23.28515625" customWidth="1"/>
    <col min="7944" max="7944" width="17.7109375" customWidth="1"/>
    <col min="7945" max="7945" width="12.85546875" customWidth="1"/>
    <col min="7946" max="7946" width="18.28515625" customWidth="1"/>
    <col min="7947" max="7947" width="17.5703125" customWidth="1"/>
    <col min="8195" max="8195" width="53.42578125" customWidth="1"/>
    <col min="8196" max="8196" width="21.42578125" customWidth="1"/>
    <col min="8197" max="8197" width="22.42578125" customWidth="1"/>
    <col min="8198" max="8198" width="21.42578125" customWidth="1"/>
    <col min="8199" max="8199" width="23.28515625" customWidth="1"/>
    <col min="8200" max="8200" width="17.7109375" customWidth="1"/>
    <col min="8201" max="8201" width="12.85546875" customWidth="1"/>
    <col min="8202" max="8202" width="18.28515625" customWidth="1"/>
    <col min="8203" max="8203" width="17.5703125" customWidth="1"/>
    <col min="8451" max="8451" width="53.42578125" customWidth="1"/>
    <col min="8452" max="8452" width="21.42578125" customWidth="1"/>
    <col min="8453" max="8453" width="22.42578125" customWidth="1"/>
    <col min="8454" max="8454" width="21.42578125" customWidth="1"/>
    <col min="8455" max="8455" width="23.28515625" customWidth="1"/>
    <col min="8456" max="8456" width="17.7109375" customWidth="1"/>
    <col min="8457" max="8457" width="12.85546875" customWidth="1"/>
    <col min="8458" max="8458" width="18.28515625" customWidth="1"/>
    <col min="8459" max="8459" width="17.5703125" customWidth="1"/>
    <col min="8707" max="8707" width="53.42578125" customWidth="1"/>
    <col min="8708" max="8708" width="21.42578125" customWidth="1"/>
    <col min="8709" max="8709" width="22.42578125" customWidth="1"/>
    <col min="8710" max="8710" width="21.42578125" customWidth="1"/>
    <col min="8711" max="8711" width="23.28515625" customWidth="1"/>
    <col min="8712" max="8712" width="17.7109375" customWidth="1"/>
    <col min="8713" max="8713" width="12.85546875" customWidth="1"/>
    <col min="8714" max="8714" width="18.28515625" customWidth="1"/>
    <col min="8715" max="8715" width="17.5703125" customWidth="1"/>
    <col min="8963" max="8963" width="53.42578125" customWidth="1"/>
    <col min="8964" max="8964" width="21.42578125" customWidth="1"/>
    <col min="8965" max="8965" width="22.42578125" customWidth="1"/>
    <col min="8966" max="8966" width="21.42578125" customWidth="1"/>
    <col min="8967" max="8967" width="23.28515625" customWidth="1"/>
    <col min="8968" max="8968" width="17.7109375" customWidth="1"/>
    <col min="8969" max="8969" width="12.85546875" customWidth="1"/>
    <col min="8970" max="8970" width="18.28515625" customWidth="1"/>
    <col min="8971" max="8971" width="17.5703125" customWidth="1"/>
    <col min="9219" max="9219" width="53.42578125" customWidth="1"/>
    <col min="9220" max="9220" width="21.42578125" customWidth="1"/>
    <col min="9221" max="9221" width="22.42578125" customWidth="1"/>
    <col min="9222" max="9222" width="21.42578125" customWidth="1"/>
    <col min="9223" max="9223" width="23.28515625" customWidth="1"/>
    <col min="9224" max="9224" width="17.7109375" customWidth="1"/>
    <col min="9225" max="9225" width="12.85546875" customWidth="1"/>
    <col min="9226" max="9226" width="18.28515625" customWidth="1"/>
    <col min="9227" max="9227" width="17.5703125" customWidth="1"/>
    <col min="9475" max="9475" width="53.42578125" customWidth="1"/>
    <col min="9476" max="9476" width="21.42578125" customWidth="1"/>
    <col min="9477" max="9477" width="22.42578125" customWidth="1"/>
    <col min="9478" max="9478" width="21.42578125" customWidth="1"/>
    <col min="9479" max="9479" width="23.28515625" customWidth="1"/>
    <col min="9480" max="9480" width="17.7109375" customWidth="1"/>
    <col min="9481" max="9481" width="12.85546875" customWidth="1"/>
    <col min="9482" max="9482" width="18.28515625" customWidth="1"/>
    <col min="9483" max="9483" width="17.5703125" customWidth="1"/>
    <col min="9731" max="9731" width="53.42578125" customWidth="1"/>
    <col min="9732" max="9732" width="21.42578125" customWidth="1"/>
    <col min="9733" max="9733" width="22.42578125" customWidth="1"/>
    <col min="9734" max="9734" width="21.42578125" customWidth="1"/>
    <col min="9735" max="9735" width="23.28515625" customWidth="1"/>
    <col min="9736" max="9736" width="17.7109375" customWidth="1"/>
    <col min="9737" max="9737" width="12.85546875" customWidth="1"/>
    <col min="9738" max="9738" width="18.28515625" customWidth="1"/>
    <col min="9739" max="9739" width="17.5703125" customWidth="1"/>
    <col min="9987" max="9987" width="53.42578125" customWidth="1"/>
    <col min="9988" max="9988" width="21.42578125" customWidth="1"/>
    <col min="9989" max="9989" width="22.42578125" customWidth="1"/>
    <col min="9990" max="9990" width="21.42578125" customWidth="1"/>
    <col min="9991" max="9991" width="23.28515625" customWidth="1"/>
    <col min="9992" max="9992" width="17.7109375" customWidth="1"/>
    <col min="9993" max="9993" width="12.85546875" customWidth="1"/>
    <col min="9994" max="9994" width="18.28515625" customWidth="1"/>
    <col min="9995" max="9995" width="17.5703125" customWidth="1"/>
    <col min="10243" max="10243" width="53.42578125" customWidth="1"/>
    <col min="10244" max="10244" width="21.42578125" customWidth="1"/>
    <col min="10245" max="10245" width="22.42578125" customWidth="1"/>
    <col min="10246" max="10246" width="21.42578125" customWidth="1"/>
    <col min="10247" max="10247" width="23.28515625" customWidth="1"/>
    <col min="10248" max="10248" width="17.7109375" customWidth="1"/>
    <col min="10249" max="10249" width="12.85546875" customWidth="1"/>
    <col min="10250" max="10250" width="18.28515625" customWidth="1"/>
    <col min="10251" max="10251" width="17.5703125" customWidth="1"/>
    <col min="10499" max="10499" width="53.42578125" customWidth="1"/>
    <col min="10500" max="10500" width="21.42578125" customWidth="1"/>
    <col min="10501" max="10501" width="22.42578125" customWidth="1"/>
    <col min="10502" max="10502" width="21.42578125" customWidth="1"/>
    <col min="10503" max="10503" width="23.28515625" customWidth="1"/>
    <col min="10504" max="10504" width="17.7109375" customWidth="1"/>
    <col min="10505" max="10505" width="12.85546875" customWidth="1"/>
    <col min="10506" max="10506" width="18.28515625" customWidth="1"/>
    <col min="10507" max="10507" width="17.5703125" customWidth="1"/>
    <col min="10755" max="10755" width="53.42578125" customWidth="1"/>
    <col min="10756" max="10756" width="21.42578125" customWidth="1"/>
    <col min="10757" max="10757" width="22.42578125" customWidth="1"/>
    <col min="10758" max="10758" width="21.42578125" customWidth="1"/>
    <col min="10759" max="10759" width="23.28515625" customWidth="1"/>
    <col min="10760" max="10760" width="17.7109375" customWidth="1"/>
    <col min="10761" max="10761" width="12.85546875" customWidth="1"/>
    <col min="10762" max="10762" width="18.28515625" customWidth="1"/>
    <col min="10763" max="10763" width="17.5703125" customWidth="1"/>
    <col min="11011" max="11011" width="53.42578125" customWidth="1"/>
    <col min="11012" max="11012" width="21.42578125" customWidth="1"/>
    <col min="11013" max="11013" width="22.42578125" customWidth="1"/>
    <col min="11014" max="11014" width="21.42578125" customWidth="1"/>
    <col min="11015" max="11015" width="23.28515625" customWidth="1"/>
    <col min="11016" max="11016" width="17.7109375" customWidth="1"/>
    <col min="11017" max="11017" width="12.85546875" customWidth="1"/>
    <col min="11018" max="11018" width="18.28515625" customWidth="1"/>
    <col min="11019" max="11019" width="17.5703125" customWidth="1"/>
    <col min="11267" max="11267" width="53.42578125" customWidth="1"/>
    <col min="11268" max="11268" width="21.42578125" customWidth="1"/>
    <col min="11269" max="11269" width="22.42578125" customWidth="1"/>
    <col min="11270" max="11270" width="21.42578125" customWidth="1"/>
    <col min="11271" max="11271" width="23.28515625" customWidth="1"/>
    <col min="11272" max="11272" width="17.7109375" customWidth="1"/>
    <col min="11273" max="11273" width="12.85546875" customWidth="1"/>
    <col min="11274" max="11274" width="18.28515625" customWidth="1"/>
    <col min="11275" max="11275" width="17.5703125" customWidth="1"/>
    <col min="11523" max="11523" width="53.42578125" customWidth="1"/>
    <col min="11524" max="11524" width="21.42578125" customWidth="1"/>
    <col min="11525" max="11525" width="22.42578125" customWidth="1"/>
    <col min="11526" max="11526" width="21.42578125" customWidth="1"/>
    <col min="11527" max="11527" width="23.28515625" customWidth="1"/>
    <col min="11528" max="11528" width="17.7109375" customWidth="1"/>
    <col min="11529" max="11529" width="12.85546875" customWidth="1"/>
    <col min="11530" max="11530" width="18.28515625" customWidth="1"/>
    <col min="11531" max="11531" width="17.5703125" customWidth="1"/>
    <col min="11779" max="11779" width="53.42578125" customWidth="1"/>
    <col min="11780" max="11780" width="21.42578125" customWidth="1"/>
    <col min="11781" max="11781" width="22.42578125" customWidth="1"/>
    <col min="11782" max="11782" width="21.42578125" customWidth="1"/>
    <col min="11783" max="11783" width="23.28515625" customWidth="1"/>
    <col min="11784" max="11784" width="17.7109375" customWidth="1"/>
    <col min="11785" max="11785" width="12.85546875" customWidth="1"/>
    <col min="11786" max="11786" width="18.28515625" customWidth="1"/>
    <col min="11787" max="11787" width="17.5703125" customWidth="1"/>
    <col min="12035" max="12035" width="53.42578125" customWidth="1"/>
    <col min="12036" max="12036" width="21.42578125" customWidth="1"/>
    <col min="12037" max="12037" width="22.42578125" customWidth="1"/>
    <col min="12038" max="12038" width="21.42578125" customWidth="1"/>
    <col min="12039" max="12039" width="23.28515625" customWidth="1"/>
    <col min="12040" max="12040" width="17.7109375" customWidth="1"/>
    <col min="12041" max="12041" width="12.85546875" customWidth="1"/>
    <col min="12042" max="12042" width="18.28515625" customWidth="1"/>
    <col min="12043" max="12043" width="17.5703125" customWidth="1"/>
    <col min="12291" max="12291" width="53.42578125" customWidth="1"/>
    <col min="12292" max="12292" width="21.42578125" customWidth="1"/>
    <col min="12293" max="12293" width="22.42578125" customWidth="1"/>
    <col min="12294" max="12294" width="21.42578125" customWidth="1"/>
    <col min="12295" max="12295" width="23.28515625" customWidth="1"/>
    <col min="12296" max="12296" width="17.7109375" customWidth="1"/>
    <col min="12297" max="12297" width="12.85546875" customWidth="1"/>
    <col min="12298" max="12298" width="18.28515625" customWidth="1"/>
    <col min="12299" max="12299" width="17.5703125" customWidth="1"/>
    <col min="12547" max="12547" width="53.42578125" customWidth="1"/>
    <col min="12548" max="12548" width="21.42578125" customWidth="1"/>
    <col min="12549" max="12549" width="22.42578125" customWidth="1"/>
    <col min="12550" max="12550" width="21.42578125" customWidth="1"/>
    <col min="12551" max="12551" width="23.28515625" customWidth="1"/>
    <col min="12552" max="12552" width="17.7109375" customWidth="1"/>
    <col min="12553" max="12553" width="12.85546875" customWidth="1"/>
    <col min="12554" max="12554" width="18.28515625" customWidth="1"/>
    <col min="12555" max="12555" width="17.5703125" customWidth="1"/>
    <col min="12803" max="12803" width="53.42578125" customWidth="1"/>
    <col min="12804" max="12804" width="21.42578125" customWidth="1"/>
    <col min="12805" max="12805" width="22.42578125" customWidth="1"/>
    <col min="12806" max="12806" width="21.42578125" customWidth="1"/>
    <col min="12807" max="12807" width="23.28515625" customWidth="1"/>
    <col min="12808" max="12808" width="17.7109375" customWidth="1"/>
    <col min="12809" max="12809" width="12.85546875" customWidth="1"/>
    <col min="12810" max="12810" width="18.28515625" customWidth="1"/>
    <col min="12811" max="12811" width="17.5703125" customWidth="1"/>
    <col min="13059" max="13059" width="53.42578125" customWidth="1"/>
    <col min="13060" max="13060" width="21.42578125" customWidth="1"/>
    <col min="13061" max="13061" width="22.42578125" customWidth="1"/>
    <col min="13062" max="13062" width="21.42578125" customWidth="1"/>
    <col min="13063" max="13063" width="23.28515625" customWidth="1"/>
    <col min="13064" max="13064" width="17.7109375" customWidth="1"/>
    <col min="13065" max="13065" width="12.85546875" customWidth="1"/>
    <col min="13066" max="13066" width="18.28515625" customWidth="1"/>
    <col min="13067" max="13067" width="17.5703125" customWidth="1"/>
    <col min="13315" max="13315" width="53.42578125" customWidth="1"/>
    <col min="13316" max="13316" width="21.42578125" customWidth="1"/>
    <col min="13317" max="13317" width="22.42578125" customWidth="1"/>
    <col min="13318" max="13318" width="21.42578125" customWidth="1"/>
    <col min="13319" max="13319" width="23.28515625" customWidth="1"/>
    <col min="13320" max="13320" width="17.7109375" customWidth="1"/>
    <col min="13321" max="13321" width="12.85546875" customWidth="1"/>
    <col min="13322" max="13322" width="18.28515625" customWidth="1"/>
    <col min="13323" max="13323" width="17.5703125" customWidth="1"/>
    <col min="13571" max="13571" width="53.42578125" customWidth="1"/>
    <col min="13572" max="13572" width="21.42578125" customWidth="1"/>
    <col min="13573" max="13573" width="22.42578125" customWidth="1"/>
    <col min="13574" max="13574" width="21.42578125" customWidth="1"/>
    <col min="13575" max="13575" width="23.28515625" customWidth="1"/>
    <col min="13576" max="13576" width="17.7109375" customWidth="1"/>
    <col min="13577" max="13577" width="12.85546875" customWidth="1"/>
    <col min="13578" max="13578" width="18.28515625" customWidth="1"/>
    <col min="13579" max="13579" width="17.5703125" customWidth="1"/>
    <col min="13827" max="13827" width="53.42578125" customWidth="1"/>
    <col min="13828" max="13828" width="21.42578125" customWidth="1"/>
    <col min="13829" max="13829" width="22.42578125" customWidth="1"/>
    <col min="13830" max="13830" width="21.42578125" customWidth="1"/>
    <col min="13831" max="13831" width="23.28515625" customWidth="1"/>
    <col min="13832" max="13832" width="17.7109375" customWidth="1"/>
    <col min="13833" max="13833" width="12.85546875" customWidth="1"/>
    <col min="13834" max="13834" width="18.28515625" customWidth="1"/>
    <col min="13835" max="13835" width="17.5703125" customWidth="1"/>
    <col min="14083" max="14083" width="53.42578125" customWidth="1"/>
    <col min="14084" max="14084" width="21.42578125" customWidth="1"/>
    <col min="14085" max="14085" width="22.42578125" customWidth="1"/>
    <col min="14086" max="14086" width="21.42578125" customWidth="1"/>
    <col min="14087" max="14087" width="23.28515625" customWidth="1"/>
    <col min="14088" max="14088" width="17.7109375" customWidth="1"/>
    <col min="14089" max="14089" width="12.85546875" customWidth="1"/>
    <col min="14090" max="14090" width="18.28515625" customWidth="1"/>
    <col min="14091" max="14091" width="17.5703125" customWidth="1"/>
    <col min="14339" max="14339" width="53.42578125" customWidth="1"/>
    <col min="14340" max="14340" width="21.42578125" customWidth="1"/>
    <col min="14341" max="14341" width="22.42578125" customWidth="1"/>
    <col min="14342" max="14342" width="21.42578125" customWidth="1"/>
    <col min="14343" max="14343" width="23.28515625" customWidth="1"/>
    <col min="14344" max="14344" width="17.7109375" customWidth="1"/>
    <col min="14345" max="14345" width="12.85546875" customWidth="1"/>
    <col min="14346" max="14346" width="18.28515625" customWidth="1"/>
    <col min="14347" max="14347" width="17.5703125" customWidth="1"/>
    <col min="14595" max="14595" width="53.42578125" customWidth="1"/>
    <col min="14596" max="14596" width="21.42578125" customWidth="1"/>
    <col min="14597" max="14597" width="22.42578125" customWidth="1"/>
    <col min="14598" max="14598" width="21.42578125" customWidth="1"/>
    <col min="14599" max="14599" width="23.28515625" customWidth="1"/>
    <col min="14600" max="14600" width="17.7109375" customWidth="1"/>
    <col min="14601" max="14601" width="12.85546875" customWidth="1"/>
    <col min="14602" max="14602" width="18.28515625" customWidth="1"/>
    <col min="14603" max="14603" width="17.5703125" customWidth="1"/>
    <col min="14851" max="14851" width="53.42578125" customWidth="1"/>
    <col min="14852" max="14852" width="21.42578125" customWidth="1"/>
    <col min="14853" max="14853" width="22.42578125" customWidth="1"/>
    <col min="14854" max="14854" width="21.42578125" customWidth="1"/>
    <col min="14855" max="14855" width="23.28515625" customWidth="1"/>
    <col min="14856" max="14856" width="17.7109375" customWidth="1"/>
    <col min="14857" max="14857" width="12.85546875" customWidth="1"/>
    <col min="14858" max="14858" width="18.28515625" customWidth="1"/>
    <col min="14859" max="14859" width="17.5703125" customWidth="1"/>
    <col min="15107" max="15107" width="53.42578125" customWidth="1"/>
    <col min="15108" max="15108" width="21.42578125" customWidth="1"/>
    <col min="15109" max="15109" width="22.42578125" customWidth="1"/>
    <col min="15110" max="15110" width="21.42578125" customWidth="1"/>
    <col min="15111" max="15111" width="23.28515625" customWidth="1"/>
    <col min="15112" max="15112" width="17.7109375" customWidth="1"/>
    <col min="15113" max="15113" width="12.85546875" customWidth="1"/>
    <col min="15114" max="15114" width="18.28515625" customWidth="1"/>
    <col min="15115" max="15115" width="17.5703125" customWidth="1"/>
    <col min="15363" max="15363" width="53.42578125" customWidth="1"/>
    <col min="15364" max="15364" width="21.42578125" customWidth="1"/>
    <col min="15365" max="15365" width="22.42578125" customWidth="1"/>
    <col min="15366" max="15366" width="21.42578125" customWidth="1"/>
    <col min="15367" max="15367" width="23.28515625" customWidth="1"/>
    <col min="15368" max="15368" width="17.7109375" customWidth="1"/>
    <col min="15369" max="15369" width="12.85546875" customWidth="1"/>
    <col min="15370" max="15370" width="18.28515625" customWidth="1"/>
    <col min="15371" max="15371" width="17.5703125" customWidth="1"/>
    <col min="15619" max="15619" width="53.42578125" customWidth="1"/>
    <col min="15620" max="15620" width="21.42578125" customWidth="1"/>
    <col min="15621" max="15621" width="22.42578125" customWidth="1"/>
    <col min="15622" max="15622" width="21.42578125" customWidth="1"/>
    <col min="15623" max="15623" width="23.28515625" customWidth="1"/>
    <col min="15624" max="15624" width="17.7109375" customWidth="1"/>
    <col min="15625" max="15625" width="12.85546875" customWidth="1"/>
    <col min="15626" max="15626" width="18.28515625" customWidth="1"/>
    <col min="15627" max="15627" width="17.5703125" customWidth="1"/>
    <col min="15875" max="15875" width="53.42578125" customWidth="1"/>
    <col min="15876" max="15876" width="21.42578125" customWidth="1"/>
    <col min="15877" max="15877" width="22.42578125" customWidth="1"/>
    <col min="15878" max="15878" width="21.42578125" customWidth="1"/>
    <col min="15879" max="15879" width="23.28515625" customWidth="1"/>
    <col min="15880" max="15880" width="17.7109375" customWidth="1"/>
    <col min="15881" max="15881" width="12.85546875" customWidth="1"/>
    <col min="15882" max="15882" width="18.28515625" customWidth="1"/>
    <col min="15883" max="15883" width="17.5703125" customWidth="1"/>
    <col min="16131" max="16131" width="53.42578125" customWidth="1"/>
    <col min="16132" max="16132" width="21.42578125" customWidth="1"/>
    <col min="16133" max="16133" width="22.42578125" customWidth="1"/>
    <col min="16134" max="16134" width="21.42578125" customWidth="1"/>
    <col min="16135" max="16135" width="23.28515625" customWidth="1"/>
    <col min="16136" max="16136" width="17.7109375" customWidth="1"/>
    <col min="16137" max="16137" width="12.85546875" customWidth="1"/>
    <col min="16138" max="16138" width="18.28515625" customWidth="1"/>
    <col min="16139" max="16139" width="17.5703125" customWidth="1"/>
  </cols>
  <sheetData>
    <row r="2" spans="2:11" ht="23.25">
      <c r="B2" s="70"/>
      <c r="C2" s="71" t="s">
        <v>1205</v>
      </c>
      <c r="D2" s="70"/>
      <c r="E2" s="71" t="s">
        <v>729</v>
      </c>
      <c r="F2" s="71" t="s">
        <v>817</v>
      </c>
      <c r="G2" s="71" t="s">
        <v>818</v>
      </c>
    </row>
    <row r="3" spans="2:11" ht="22.9" customHeight="1">
      <c r="B3" s="72"/>
      <c r="C3" s="73" t="s">
        <v>730</v>
      </c>
      <c r="D3" s="73"/>
      <c r="E3" s="73"/>
      <c r="F3" s="214"/>
      <c r="G3" s="214"/>
    </row>
    <row r="4" spans="2:11" ht="18.75">
      <c r="B4" s="74" t="s">
        <v>731</v>
      </c>
      <c r="C4" s="74" t="s">
        <v>732</v>
      </c>
      <c r="D4" s="676" t="s">
        <v>733</v>
      </c>
      <c r="E4" s="677"/>
      <c r="F4" s="676" t="s">
        <v>734</v>
      </c>
      <c r="G4" s="677"/>
      <c r="H4" s="678" t="s">
        <v>735</v>
      </c>
      <c r="I4" s="679"/>
      <c r="J4" s="678" t="s">
        <v>736</v>
      </c>
      <c r="K4" s="679"/>
    </row>
    <row r="5" spans="2:11" ht="18.75">
      <c r="B5" s="93"/>
      <c r="C5" s="94"/>
      <c r="D5" s="75" t="s">
        <v>727</v>
      </c>
      <c r="E5" s="75" t="s">
        <v>728</v>
      </c>
      <c r="F5" s="75" t="s">
        <v>727</v>
      </c>
      <c r="G5" s="76" t="s">
        <v>728</v>
      </c>
      <c r="H5" s="212" t="s">
        <v>727</v>
      </c>
      <c r="I5" s="212" t="s">
        <v>728</v>
      </c>
      <c r="J5" s="77" t="s">
        <v>727</v>
      </c>
      <c r="K5" s="77" t="s">
        <v>728</v>
      </c>
    </row>
    <row r="6" spans="2:11" ht="18.75">
      <c r="B6" s="16"/>
      <c r="C6" s="17"/>
      <c r="D6" s="91"/>
      <c r="E6" s="78"/>
      <c r="F6" s="79"/>
      <c r="G6" s="80"/>
      <c r="H6" s="206"/>
      <c r="I6" s="206"/>
      <c r="J6" s="79"/>
      <c r="K6" s="79"/>
    </row>
    <row r="7" spans="2:11" ht="18.75">
      <c r="B7" s="16"/>
      <c r="C7" s="16"/>
      <c r="D7" s="92"/>
      <c r="E7" s="81"/>
      <c r="F7" s="79"/>
      <c r="G7" s="80"/>
      <c r="H7" s="206"/>
      <c r="I7" s="206"/>
      <c r="J7" s="79"/>
      <c r="K7" s="79"/>
    </row>
    <row r="8" spans="2:11" ht="18.75">
      <c r="B8" s="16"/>
      <c r="C8" s="16"/>
      <c r="D8" s="92"/>
      <c r="E8" s="81"/>
      <c r="F8" s="79"/>
      <c r="G8" s="80"/>
      <c r="H8" s="206"/>
      <c r="I8" s="206"/>
      <c r="J8" s="79"/>
      <c r="K8" s="79"/>
    </row>
    <row r="9" spans="2:11" ht="18.75">
      <c r="B9" s="16"/>
      <c r="C9" s="17"/>
      <c r="D9" s="92"/>
      <c r="E9" s="81"/>
      <c r="F9" s="79"/>
      <c r="G9" s="80"/>
      <c r="H9" s="206"/>
      <c r="I9" s="206"/>
      <c r="J9" s="79"/>
      <c r="K9" s="79"/>
    </row>
    <row r="10" spans="2:11" ht="18.75">
      <c r="B10" s="16"/>
      <c r="C10" s="17"/>
      <c r="D10" s="92"/>
      <c r="E10" s="81"/>
      <c r="F10" s="79"/>
      <c r="G10" s="80"/>
      <c r="H10" s="206"/>
      <c r="I10" s="206"/>
      <c r="J10" s="79"/>
      <c r="K10" s="79"/>
    </row>
    <row r="11" spans="2:11" ht="18.75">
      <c r="B11" s="16"/>
      <c r="C11" s="16"/>
      <c r="D11" s="92"/>
      <c r="E11" s="81"/>
      <c r="F11" s="79"/>
      <c r="G11" s="80"/>
      <c r="H11" s="206"/>
      <c r="I11" s="206"/>
      <c r="J11" s="79"/>
      <c r="K11" s="79"/>
    </row>
    <row r="12" spans="2:11" ht="18.75">
      <c r="B12" s="16"/>
      <c r="C12" s="17"/>
      <c r="D12" s="92"/>
      <c r="E12" s="81"/>
      <c r="F12" s="79"/>
      <c r="G12" s="80"/>
      <c r="H12" s="206"/>
      <c r="I12" s="206"/>
      <c r="J12" s="79"/>
      <c r="K12" s="79"/>
    </row>
    <row r="13" spans="2:11" ht="18.75">
      <c r="B13" s="16"/>
      <c r="C13" s="17"/>
      <c r="D13" s="92"/>
      <c r="E13" s="81"/>
      <c r="F13" s="79"/>
      <c r="G13" s="80"/>
      <c r="H13" s="206"/>
      <c r="I13" s="206"/>
      <c r="J13" s="79"/>
      <c r="K13" s="79"/>
    </row>
    <row r="14" spans="2:11" ht="18.75">
      <c r="B14" s="16"/>
      <c r="C14" s="17"/>
      <c r="D14" s="92"/>
      <c r="E14" s="81"/>
      <c r="F14" s="79"/>
      <c r="G14" s="80"/>
      <c r="H14" s="206"/>
      <c r="I14" s="206"/>
      <c r="J14" s="79"/>
      <c r="K14" s="79"/>
    </row>
    <row r="15" spans="2:11" ht="18.75">
      <c r="B15" s="16"/>
      <c r="C15" s="17"/>
      <c r="D15" s="92"/>
      <c r="E15" s="81"/>
      <c r="F15" s="79"/>
      <c r="G15" s="80"/>
      <c r="H15" s="206"/>
      <c r="I15" s="206"/>
      <c r="J15" s="79"/>
      <c r="K15" s="79"/>
    </row>
    <row r="16" spans="2:11" ht="18.75">
      <c r="B16" s="16"/>
      <c r="C16" s="17"/>
      <c r="D16" s="92"/>
      <c r="E16" s="81"/>
      <c r="F16" s="79"/>
      <c r="G16" s="80"/>
      <c r="H16" s="206"/>
      <c r="I16" s="206"/>
      <c r="J16" s="79"/>
      <c r="K16" s="79"/>
    </row>
    <row r="17" spans="2:11" ht="18.75">
      <c r="B17" s="16"/>
      <c r="C17" s="17"/>
      <c r="D17" s="92"/>
      <c r="E17" s="81"/>
      <c r="F17" s="79"/>
      <c r="G17" s="80"/>
      <c r="H17" s="206"/>
      <c r="I17" s="206"/>
      <c r="J17" s="79"/>
      <c r="K17" s="79"/>
    </row>
    <row r="18" spans="2:11" ht="18.75">
      <c r="B18" s="16"/>
      <c r="C18" s="17"/>
      <c r="D18" s="92"/>
      <c r="E18" s="81"/>
      <c r="F18" s="79"/>
      <c r="G18" s="80"/>
      <c r="H18" s="206"/>
      <c r="I18" s="206"/>
      <c r="J18" s="79"/>
      <c r="K18" s="79"/>
    </row>
    <row r="19" spans="2:11" ht="18.75">
      <c r="B19" s="16"/>
      <c r="C19" s="17"/>
      <c r="D19" s="92"/>
      <c r="E19" s="81"/>
      <c r="F19" s="79"/>
      <c r="G19" s="80"/>
      <c r="H19" s="206"/>
      <c r="I19" s="206"/>
      <c r="J19" s="79"/>
      <c r="K19" s="79"/>
    </row>
    <row r="20" spans="2:11" ht="18.75">
      <c r="B20" s="16"/>
      <c r="C20" s="17"/>
      <c r="D20" s="92"/>
      <c r="E20" s="81"/>
      <c r="F20" s="79"/>
      <c r="G20" s="80"/>
      <c r="H20" s="206"/>
      <c r="I20" s="206"/>
      <c r="J20" s="79"/>
      <c r="K20" s="79"/>
    </row>
    <row r="21" spans="2:11" ht="18.75">
      <c r="B21" s="16"/>
      <c r="C21" s="17"/>
      <c r="D21" s="92"/>
      <c r="E21" s="81"/>
      <c r="F21" s="79"/>
      <c r="G21" s="80"/>
      <c r="H21" s="206"/>
      <c r="I21" s="206"/>
      <c r="J21" s="79"/>
      <c r="K21" s="79"/>
    </row>
    <row r="22" spans="2:11" ht="18.75">
      <c r="B22" s="16"/>
      <c r="C22" s="17"/>
      <c r="D22" s="92"/>
      <c r="E22" s="81"/>
      <c r="F22" s="79"/>
      <c r="G22" s="80"/>
      <c r="H22" s="206"/>
      <c r="I22" s="206"/>
      <c r="J22" s="79"/>
      <c r="K22" s="79"/>
    </row>
    <row r="23" spans="2:11" ht="18.75">
      <c r="B23" s="16"/>
      <c r="C23" s="17"/>
      <c r="D23" s="92"/>
      <c r="E23" s="81"/>
      <c r="F23" s="79"/>
      <c r="G23" s="80"/>
      <c r="H23" s="206"/>
      <c r="I23" s="206"/>
      <c r="J23" s="79"/>
      <c r="K23" s="79"/>
    </row>
    <row r="24" spans="2:11" ht="18.75">
      <c r="B24" s="16"/>
      <c r="C24" s="17"/>
      <c r="D24" s="92"/>
      <c r="E24" s="81"/>
      <c r="F24" s="79"/>
      <c r="G24" s="80"/>
      <c r="H24" s="206"/>
      <c r="I24" s="206"/>
      <c r="J24" s="79"/>
      <c r="K24" s="79"/>
    </row>
    <row r="25" spans="2:11" ht="18.75">
      <c r="B25" s="16"/>
      <c r="C25" s="16"/>
      <c r="D25" s="92"/>
      <c r="E25" s="81"/>
      <c r="F25" s="79"/>
      <c r="G25" s="80"/>
      <c r="H25" s="206"/>
      <c r="I25" s="206"/>
      <c r="J25" s="79"/>
      <c r="K25" s="79"/>
    </row>
    <row r="26" spans="2:11" ht="18.75">
      <c r="B26" s="16"/>
      <c r="C26" s="17"/>
      <c r="D26" s="81"/>
      <c r="E26" s="81"/>
      <c r="F26" s="79"/>
      <c r="G26" s="80"/>
      <c r="H26" s="206"/>
      <c r="I26" s="206"/>
      <c r="J26" s="79"/>
      <c r="K26" s="79"/>
    </row>
    <row r="27" spans="2:11" ht="18.75">
      <c r="B27" s="139"/>
      <c r="C27" s="140"/>
      <c r="D27" s="81"/>
      <c r="E27" s="81"/>
      <c r="F27" s="79"/>
      <c r="G27" s="80"/>
      <c r="H27" s="206"/>
      <c r="I27" s="206"/>
      <c r="J27" s="79"/>
      <c r="K27" s="79"/>
    </row>
    <row r="28" spans="2:11" ht="19.5" thickBot="1">
      <c r="B28" s="69"/>
      <c r="C28" s="141"/>
      <c r="D28" s="82"/>
      <c r="E28" s="82"/>
      <c r="F28" s="83"/>
      <c r="G28" s="84"/>
      <c r="H28" s="206"/>
      <c r="I28" s="206"/>
      <c r="J28" s="79"/>
      <c r="K28" s="79"/>
    </row>
    <row r="29" spans="2:11" ht="19.5" thickBot="1">
      <c r="B29" s="142"/>
      <c r="C29" s="143"/>
      <c r="D29" s="85"/>
      <c r="E29" s="85"/>
      <c r="F29" s="86"/>
      <c r="G29" s="87"/>
      <c r="H29" s="213"/>
      <c r="I29" s="213"/>
      <c r="J29" s="87"/>
      <c r="K29" s="87"/>
    </row>
    <row r="30" spans="2:11">
      <c r="D30" s="88"/>
      <c r="F30" s="88"/>
      <c r="J30" s="88"/>
    </row>
    <row r="31" spans="2:11">
      <c r="D31" s="88"/>
    </row>
    <row r="32" spans="2:11">
      <c r="E32" s="88">
        <f>+D29-'Registros Contables'!F48</f>
        <v>0</v>
      </c>
      <c r="F32" s="89"/>
      <c r="G32" s="88">
        <f>+F29-G29</f>
        <v>0</v>
      </c>
      <c r="K32" s="88">
        <f>+J29-K29</f>
        <v>0</v>
      </c>
    </row>
    <row r="33" spans="6:7">
      <c r="F33" s="89"/>
      <c r="G33" s="89"/>
    </row>
    <row r="34" spans="6:7">
      <c r="F34" s="89"/>
      <c r="G34" s="89"/>
    </row>
    <row r="35" spans="6:7">
      <c r="F35" s="89"/>
      <c r="G35" s="89"/>
    </row>
    <row r="36" spans="6:7">
      <c r="F36" s="89"/>
      <c r="G36" s="89"/>
    </row>
    <row r="37" spans="6:7">
      <c r="F37" s="89"/>
      <c r="G37" s="89"/>
    </row>
  </sheetData>
  <sortState xmlns:xlrd2="http://schemas.microsoft.com/office/spreadsheetml/2017/richdata2" ref="B7:E25">
    <sortCondition ref="B7:B25"/>
  </sortState>
  <mergeCells count="4">
    <mergeCell ref="D4:E4"/>
    <mergeCell ref="F4:G4"/>
    <mergeCell ref="H4:I4"/>
    <mergeCell ref="J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158"/>
  <sheetViews>
    <sheetView zoomScale="70" zoomScaleNormal="70" workbookViewId="0">
      <selection activeCell="S28" sqref="S28"/>
    </sheetView>
  </sheetViews>
  <sheetFormatPr baseColWidth="10" defaultRowHeight="15"/>
  <cols>
    <col min="1" max="2" width="11.5703125" style="68"/>
    <col min="3" max="3" width="17.140625" style="68" bestFit="1" customWidth="1"/>
    <col min="4" max="4" width="11.5703125" style="68"/>
    <col min="5" max="5" width="16.7109375" style="68" bestFit="1" customWidth="1"/>
    <col min="6" max="6" width="11.85546875" style="68" customWidth="1"/>
    <col min="7" max="7" width="11.5703125" style="68"/>
    <col min="8" max="8" width="18.140625" style="68" bestFit="1" customWidth="1"/>
    <col min="9" max="9" width="11.5703125" style="68"/>
    <col min="10" max="10" width="15.28515625" style="68" bestFit="1" customWidth="1"/>
    <col min="11" max="11" width="11.140625" style="68" customWidth="1"/>
    <col min="12" max="12" width="11.5703125" style="68"/>
    <col min="13" max="13" width="18.5703125" style="68" bestFit="1" customWidth="1"/>
    <col min="14" max="14" width="11.5703125" style="68"/>
    <col min="15" max="15" width="18.140625" style="68" bestFit="1" customWidth="1"/>
    <col min="16" max="261" width="11.5703125" style="68"/>
    <col min="262" max="262" width="11.85546875" style="68" customWidth="1"/>
    <col min="263" max="266" width="11.5703125" style="68"/>
    <col min="267" max="267" width="11.140625" style="68" customWidth="1"/>
    <col min="268" max="517" width="11.5703125" style="68"/>
    <col min="518" max="518" width="11.85546875" style="68" customWidth="1"/>
    <col min="519" max="522" width="11.5703125" style="68"/>
    <col min="523" max="523" width="11.140625" style="68" customWidth="1"/>
    <col min="524" max="773" width="11.5703125" style="68"/>
    <col min="774" max="774" width="11.85546875" style="68" customWidth="1"/>
    <col min="775" max="778" width="11.5703125" style="68"/>
    <col min="779" max="779" width="11.140625" style="68" customWidth="1"/>
    <col min="780" max="1029" width="11.5703125" style="68"/>
    <col min="1030" max="1030" width="11.85546875" style="68" customWidth="1"/>
    <col min="1031" max="1034" width="11.5703125" style="68"/>
    <col min="1035" max="1035" width="11.140625" style="68" customWidth="1"/>
    <col min="1036" max="1285" width="11.5703125" style="68"/>
    <col min="1286" max="1286" width="11.85546875" style="68" customWidth="1"/>
    <col min="1287" max="1290" width="11.5703125" style="68"/>
    <col min="1291" max="1291" width="11.140625" style="68" customWidth="1"/>
    <col min="1292" max="1541" width="11.5703125" style="68"/>
    <col min="1542" max="1542" width="11.85546875" style="68" customWidth="1"/>
    <col min="1543" max="1546" width="11.5703125" style="68"/>
    <col min="1547" max="1547" width="11.140625" style="68" customWidth="1"/>
    <col min="1548" max="1797" width="11.5703125" style="68"/>
    <col min="1798" max="1798" width="11.85546875" style="68" customWidth="1"/>
    <col min="1799" max="1802" width="11.5703125" style="68"/>
    <col min="1803" max="1803" width="11.140625" style="68" customWidth="1"/>
    <col min="1804" max="2053" width="11.5703125" style="68"/>
    <col min="2054" max="2054" width="11.85546875" style="68" customWidth="1"/>
    <col min="2055" max="2058" width="11.5703125" style="68"/>
    <col min="2059" max="2059" width="11.140625" style="68" customWidth="1"/>
    <col min="2060" max="2309" width="11.5703125" style="68"/>
    <col min="2310" max="2310" width="11.85546875" style="68" customWidth="1"/>
    <col min="2311" max="2314" width="11.5703125" style="68"/>
    <col min="2315" max="2315" width="11.140625" style="68" customWidth="1"/>
    <col min="2316" max="2565" width="11.5703125" style="68"/>
    <col min="2566" max="2566" width="11.85546875" style="68" customWidth="1"/>
    <col min="2567" max="2570" width="11.5703125" style="68"/>
    <col min="2571" max="2571" width="11.140625" style="68" customWidth="1"/>
    <col min="2572" max="2821" width="11.5703125" style="68"/>
    <col min="2822" max="2822" width="11.85546875" style="68" customWidth="1"/>
    <col min="2823" max="2826" width="11.5703125" style="68"/>
    <col min="2827" max="2827" width="11.140625" style="68" customWidth="1"/>
    <col min="2828" max="3077" width="11.5703125" style="68"/>
    <col min="3078" max="3078" width="11.85546875" style="68" customWidth="1"/>
    <col min="3079" max="3082" width="11.5703125" style="68"/>
    <col min="3083" max="3083" width="11.140625" style="68" customWidth="1"/>
    <col min="3084" max="3333" width="11.5703125" style="68"/>
    <col min="3334" max="3334" width="11.85546875" style="68" customWidth="1"/>
    <col min="3335" max="3338" width="11.5703125" style="68"/>
    <col min="3339" max="3339" width="11.140625" style="68" customWidth="1"/>
    <col min="3340" max="3589" width="11.5703125" style="68"/>
    <col min="3590" max="3590" width="11.85546875" style="68" customWidth="1"/>
    <col min="3591" max="3594" width="11.5703125" style="68"/>
    <col min="3595" max="3595" width="11.140625" style="68" customWidth="1"/>
    <col min="3596" max="3845" width="11.5703125" style="68"/>
    <col min="3846" max="3846" width="11.85546875" style="68" customWidth="1"/>
    <col min="3847" max="3850" width="11.5703125" style="68"/>
    <col min="3851" max="3851" width="11.140625" style="68" customWidth="1"/>
    <col min="3852" max="4101" width="11.5703125" style="68"/>
    <col min="4102" max="4102" width="11.85546875" style="68" customWidth="1"/>
    <col min="4103" max="4106" width="11.5703125" style="68"/>
    <col min="4107" max="4107" width="11.140625" style="68" customWidth="1"/>
    <col min="4108" max="4357" width="11.5703125" style="68"/>
    <col min="4358" max="4358" width="11.85546875" style="68" customWidth="1"/>
    <col min="4359" max="4362" width="11.5703125" style="68"/>
    <col min="4363" max="4363" width="11.140625" style="68" customWidth="1"/>
    <col min="4364" max="4613" width="11.5703125" style="68"/>
    <col min="4614" max="4614" width="11.85546875" style="68" customWidth="1"/>
    <col min="4615" max="4618" width="11.5703125" style="68"/>
    <col min="4619" max="4619" width="11.140625" style="68" customWidth="1"/>
    <col min="4620" max="4869" width="11.5703125" style="68"/>
    <col min="4870" max="4870" width="11.85546875" style="68" customWidth="1"/>
    <col min="4871" max="4874" width="11.5703125" style="68"/>
    <col min="4875" max="4875" width="11.140625" style="68" customWidth="1"/>
    <col min="4876" max="5125" width="11.5703125" style="68"/>
    <col min="5126" max="5126" width="11.85546875" style="68" customWidth="1"/>
    <col min="5127" max="5130" width="11.5703125" style="68"/>
    <col min="5131" max="5131" width="11.140625" style="68" customWidth="1"/>
    <col min="5132" max="5381" width="11.5703125" style="68"/>
    <col min="5382" max="5382" width="11.85546875" style="68" customWidth="1"/>
    <col min="5383" max="5386" width="11.5703125" style="68"/>
    <col min="5387" max="5387" width="11.140625" style="68" customWidth="1"/>
    <col min="5388" max="5637" width="11.5703125" style="68"/>
    <col min="5638" max="5638" width="11.85546875" style="68" customWidth="1"/>
    <col min="5639" max="5642" width="11.5703125" style="68"/>
    <col min="5643" max="5643" width="11.140625" style="68" customWidth="1"/>
    <col min="5644" max="5893" width="11.5703125" style="68"/>
    <col min="5894" max="5894" width="11.85546875" style="68" customWidth="1"/>
    <col min="5895" max="5898" width="11.5703125" style="68"/>
    <col min="5899" max="5899" width="11.140625" style="68" customWidth="1"/>
    <col min="5900" max="6149" width="11.5703125" style="68"/>
    <col min="6150" max="6150" width="11.85546875" style="68" customWidth="1"/>
    <col min="6151" max="6154" width="11.5703125" style="68"/>
    <col min="6155" max="6155" width="11.140625" style="68" customWidth="1"/>
    <col min="6156" max="6405" width="11.5703125" style="68"/>
    <col min="6406" max="6406" width="11.85546875" style="68" customWidth="1"/>
    <col min="6407" max="6410" width="11.5703125" style="68"/>
    <col min="6411" max="6411" width="11.140625" style="68" customWidth="1"/>
    <col min="6412" max="6661" width="11.5703125" style="68"/>
    <col min="6662" max="6662" width="11.85546875" style="68" customWidth="1"/>
    <col min="6663" max="6666" width="11.5703125" style="68"/>
    <col min="6667" max="6667" width="11.140625" style="68" customWidth="1"/>
    <col min="6668" max="6917" width="11.5703125" style="68"/>
    <col min="6918" max="6918" width="11.85546875" style="68" customWidth="1"/>
    <col min="6919" max="6922" width="11.5703125" style="68"/>
    <col min="6923" max="6923" width="11.140625" style="68" customWidth="1"/>
    <col min="6924" max="7173" width="11.5703125" style="68"/>
    <col min="7174" max="7174" width="11.85546875" style="68" customWidth="1"/>
    <col min="7175" max="7178" width="11.5703125" style="68"/>
    <col min="7179" max="7179" width="11.140625" style="68" customWidth="1"/>
    <col min="7180" max="7429" width="11.5703125" style="68"/>
    <col min="7430" max="7430" width="11.85546875" style="68" customWidth="1"/>
    <col min="7431" max="7434" width="11.5703125" style="68"/>
    <col min="7435" max="7435" width="11.140625" style="68" customWidth="1"/>
    <col min="7436" max="7685" width="11.5703125" style="68"/>
    <col min="7686" max="7686" width="11.85546875" style="68" customWidth="1"/>
    <col min="7687" max="7690" width="11.5703125" style="68"/>
    <col min="7691" max="7691" width="11.140625" style="68" customWidth="1"/>
    <col min="7692" max="7941" width="11.5703125" style="68"/>
    <col min="7942" max="7942" width="11.85546875" style="68" customWidth="1"/>
    <col min="7943" max="7946" width="11.5703125" style="68"/>
    <col min="7947" max="7947" width="11.140625" style="68" customWidth="1"/>
    <col min="7948" max="8197" width="11.5703125" style="68"/>
    <col min="8198" max="8198" width="11.85546875" style="68" customWidth="1"/>
    <col min="8199" max="8202" width="11.5703125" style="68"/>
    <col min="8203" max="8203" width="11.140625" style="68" customWidth="1"/>
    <col min="8204" max="8453" width="11.5703125" style="68"/>
    <col min="8454" max="8454" width="11.85546875" style="68" customWidth="1"/>
    <col min="8455" max="8458" width="11.5703125" style="68"/>
    <col min="8459" max="8459" width="11.140625" style="68" customWidth="1"/>
    <col min="8460" max="8709" width="11.5703125" style="68"/>
    <col min="8710" max="8710" width="11.85546875" style="68" customWidth="1"/>
    <col min="8711" max="8714" width="11.5703125" style="68"/>
    <col min="8715" max="8715" width="11.140625" style="68" customWidth="1"/>
    <col min="8716" max="8965" width="11.5703125" style="68"/>
    <col min="8966" max="8966" width="11.85546875" style="68" customWidth="1"/>
    <col min="8967" max="8970" width="11.5703125" style="68"/>
    <col min="8971" max="8971" width="11.140625" style="68" customWidth="1"/>
    <col min="8972" max="9221" width="11.5703125" style="68"/>
    <col min="9222" max="9222" width="11.85546875" style="68" customWidth="1"/>
    <col min="9223" max="9226" width="11.5703125" style="68"/>
    <col min="9227" max="9227" width="11.140625" style="68" customWidth="1"/>
    <col min="9228" max="9477" width="11.5703125" style="68"/>
    <col min="9478" max="9478" width="11.85546875" style="68" customWidth="1"/>
    <col min="9479" max="9482" width="11.5703125" style="68"/>
    <col min="9483" max="9483" width="11.140625" style="68" customWidth="1"/>
    <col min="9484" max="9733" width="11.5703125" style="68"/>
    <col min="9734" max="9734" width="11.85546875" style="68" customWidth="1"/>
    <col min="9735" max="9738" width="11.5703125" style="68"/>
    <col min="9739" max="9739" width="11.140625" style="68" customWidth="1"/>
    <col min="9740" max="9989" width="11.5703125" style="68"/>
    <col min="9990" max="9990" width="11.85546875" style="68" customWidth="1"/>
    <col min="9991" max="9994" width="11.5703125" style="68"/>
    <col min="9995" max="9995" width="11.140625" style="68" customWidth="1"/>
    <col min="9996" max="10245" width="11.5703125" style="68"/>
    <col min="10246" max="10246" width="11.85546875" style="68" customWidth="1"/>
    <col min="10247" max="10250" width="11.5703125" style="68"/>
    <col min="10251" max="10251" width="11.140625" style="68" customWidth="1"/>
    <col min="10252" max="10501" width="11.5703125" style="68"/>
    <col min="10502" max="10502" width="11.85546875" style="68" customWidth="1"/>
    <col min="10503" max="10506" width="11.5703125" style="68"/>
    <col min="10507" max="10507" width="11.140625" style="68" customWidth="1"/>
    <col min="10508" max="10757" width="11.5703125" style="68"/>
    <col min="10758" max="10758" width="11.85546875" style="68" customWidth="1"/>
    <col min="10759" max="10762" width="11.5703125" style="68"/>
    <col min="10763" max="10763" width="11.140625" style="68" customWidth="1"/>
    <col min="10764" max="11013" width="11.5703125" style="68"/>
    <col min="11014" max="11014" width="11.85546875" style="68" customWidth="1"/>
    <col min="11015" max="11018" width="11.5703125" style="68"/>
    <col min="11019" max="11019" width="11.140625" style="68" customWidth="1"/>
    <col min="11020" max="11269" width="11.5703125" style="68"/>
    <col min="11270" max="11270" width="11.85546875" style="68" customWidth="1"/>
    <col min="11271" max="11274" width="11.5703125" style="68"/>
    <col min="11275" max="11275" width="11.140625" style="68" customWidth="1"/>
    <col min="11276" max="11525" width="11.5703125" style="68"/>
    <col min="11526" max="11526" width="11.85546875" style="68" customWidth="1"/>
    <col min="11527" max="11530" width="11.5703125" style="68"/>
    <col min="11531" max="11531" width="11.140625" style="68" customWidth="1"/>
    <col min="11532" max="11781" width="11.5703125" style="68"/>
    <col min="11782" max="11782" width="11.85546875" style="68" customWidth="1"/>
    <col min="11783" max="11786" width="11.5703125" style="68"/>
    <col min="11787" max="11787" width="11.140625" style="68" customWidth="1"/>
    <col min="11788" max="12037" width="11.5703125" style="68"/>
    <col min="12038" max="12038" width="11.85546875" style="68" customWidth="1"/>
    <col min="12039" max="12042" width="11.5703125" style="68"/>
    <col min="12043" max="12043" width="11.140625" style="68" customWidth="1"/>
    <col min="12044" max="12293" width="11.5703125" style="68"/>
    <col min="12294" max="12294" width="11.85546875" style="68" customWidth="1"/>
    <col min="12295" max="12298" width="11.5703125" style="68"/>
    <col min="12299" max="12299" width="11.140625" style="68" customWidth="1"/>
    <col min="12300" max="12549" width="11.5703125" style="68"/>
    <col min="12550" max="12550" width="11.85546875" style="68" customWidth="1"/>
    <col min="12551" max="12554" width="11.5703125" style="68"/>
    <col min="12555" max="12555" width="11.140625" style="68" customWidth="1"/>
    <col min="12556" max="12805" width="11.5703125" style="68"/>
    <col min="12806" max="12806" width="11.85546875" style="68" customWidth="1"/>
    <col min="12807" max="12810" width="11.5703125" style="68"/>
    <col min="12811" max="12811" width="11.140625" style="68" customWidth="1"/>
    <col min="12812" max="13061" width="11.5703125" style="68"/>
    <col min="13062" max="13062" width="11.85546875" style="68" customWidth="1"/>
    <col min="13063" max="13066" width="11.5703125" style="68"/>
    <col min="13067" max="13067" width="11.140625" style="68" customWidth="1"/>
    <col min="13068" max="13317" width="11.5703125" style="68"/>
    <col min="13318" max="13318" width="11.85546875" style="68" customWidth="1"/>
    <col min="13319" max="13322" width="11.5703125" style="68"/>
    <col min="13323" max="13323" width="11.140625" style="68" customWidth="1"/>
    <col min="13324" max="13573" width="11.5703125" style="68"/>
    <col min="13574" max="13574" width="11.85546875" style="68" customWidth="1"/>
    <col min="13575" max="13578" width="11.5703125" style="68"/>
    <col min="13579" max="13579" width="11.140625" style="68" customWidth="1"/>
    <col min="13580" max="13829" width="11.5703125" style="68"/>
    <col min="13830" max="13830" width="11.85546875" style="68" customWidth="1"/>
    <col min="13831" max="13834" width="11.5703125" style="68"/>
    <col min="13835" max="13835" width="11.140625" style="68" customWidth="1"/>
    <col min="13836" max="14085" width="11.5703125" style="68"/>
    <col min="14086" max="14086" width="11.85546875" style="68" customWidth="1"/>
    <col min="14087" max="14090" width="11.5703125" style="68"/>
    <col min="14091" max="14091" width="11.140625" style="68" customWidth="1"/>
    <col min="14092" max="14341" width="11.5703125" style="68"/>
    <col min="14342" max="14342" width="11.85546875" style="68" customWidth="1"/>
    <col min="14343" max="14346" width="11.5703125" style="68"/>
    <col min="14347" max="14347" width="11.140625" style="68" customWidth="1"/>
    <col min="14348" max="14597" width="11.5703125" style="68"/>
    <col min="14598" max="14598" width="11.85546875" style="68" customWidth="1"/>
    <col min="14599" max="14602" width="11.5703125" style="68"/>
    <col min="14603" max="14603" width="11.140625" style="68" customWidth="1"/>
    <col min="14604" max="14853" width="11.5703125" style="68"/>
    <col min="14854" max="14854" width="11.85546875" style="68" customWidth="1"/>
    <col min="14855" max="14858" width="11.5703125" style="68"/>
    <col min="14859" max="14859" width="11.140625" style="68" customWidth="1"/>
    <col min="14860" max="15109" width="11.5703125" style="68"/>
    <col min="15110" max="15110" width="11.85546875" style="68" customWidth="1"/>
    <col min="15111" max="15114" width="11.5703125" style="68"/>
    <col min="15115" max="15115" width="11.140625" style="68" customWidth="1"/>
    <col min="15116" max="15365" width="11.5703125" style="68"/>
    <col min="15366" max="15366" width="11.85546875" style="68" customWidth="1"/>
    <col min="15367" max="15370" width="11.5703125" style="68"/>
    <col min="15371" max="15371" width="11.140625" style="68" customWidth="1"/>
    <col min="15372" max="15621" width="11.5703125" style="68"/>
    <col min="15622" max="15622" width="11.85546875" style="68" customWidth="1"/>
    <col min="15623" max="15626" width="11.5703125" style="68"/>
    <col min="15627" max="15627" width="11.140625" style="68" customWidth="1"/>
    <col min="15628" max="15877" width="11.5703125" style="68"/>
    <col min="15878" max="15878" width="11.85546875" style="68" customWidth="1"/>
    <col min="15879" max="15882" width="11.5703125" style="68"/>
    <col min="15883" max="15883" width="11.140625" style="68" customWidth="1"/>
    <col min="15884" max="16133" width="11.5703125" style="68"/>
    <col min="16134" max="16134" width="11.85546875" style="68" customWidth="1"/>
    <col min="16135" max="16138" width="11.5703125" style="68"/>
    <col min="16139" max="16139" width="11.140625" style="68" customWidth="1"/>
    <col min="16140" max="16384" width="11.5703125" style="68"/>
  </cols>
  <sheetData>
    <row r="2" spans="1:15">
      <c r="B2" s="680"/>
      <c r="C2" s="680"/>
      <c r="D2" s="680"/>
      <c r="E2" s="680"/>
      <c r="G2" s="680"/>
      <c r="H2" s="680"/>
      <c r="I2" s="680"/>
      <c r="J2" s="680"/>
      <c r="L2" s="680"/>
      <c r="M2" s="680"/>
      <c r="N2" s="680"/>
      <c r="O2" s="680"/>
    </row>
    <row r="3" spans="1:15" ht="17.25" thickBot="1">
      <c r="B3" s="681"/>
      <c r="C3" s="681"/>
      <c r="D3" s="681"/>
      <c r="E3" s="681"/>
      <c r="F3" s="169"/>
      <c r="G3" s="681"/>
      <c r="H3" s="681"/>
      <c r="I3" s="681"/>
      <c r="J3" s="681"/>
      <c r="K3"/>
      <c r="L3" s="681"/>
      <c r="M3" s="681"/>
      <c r="N3" s="681"/>
      <c r="O3" s="681"/>
    </row>
    <row r="4" spans="1:15" ht="15.75" thickTop="1">
      <c r="A4" s="90"/>
      <c r="B4" s="170"/>
      <c r="C4" s="171"/>
      <c r="D4" s="172"/>
      <c r="E4" s="171"/>
      <c r="F4" s="173"/>
      <c r="G4" s="170"/>
      <c r="H4" s="171"/>
      <c r="I4" s="172"/>
      <c r="J4" s="171"/>
      <c r="L4" s="170"/>
      <c r="M4" s="171"/>
      <c r="N4" s="172"/>
      <c r="O4" s="171"/>
    </row>
    <row r="5" spans="1:15">
      <c r="B5" s="173"/>
      <c r="C5" s="174"/>
      <c r="D5" s="172"/>
      <c r="E5" s="173"/>
      <c r="F5" s="173"/>
      <c r="G5" s="173"/>
      <c r="H5" s="171"/>
      <c r="I5" s="172"/>
      <c r="J5" s="171"/>
      <c r="L5" s="173"/>
      <c r="M5" s="171"/>
      <c r="N5" s="172"/>
      <c r="O5" s="171"/>
    </row>
    <row r="6" spans="1:15">
      <c r="B6" s="173"/>
      <c r="C6" s="173"/>
      <c r="D6" s="172"/>
      <c r="E6" s="173"/>
      <c r="F6" s="173"/>
      <c r="G6" s="173"/>
      <c r="H6" s="171"/>
      <c r="I6" s="172"/>
      <c r="J6" s="171"/>
      <c r="L6" s="173"/>
      <c r="M6" s="171"/>
      <c r="N6" s="172"/>
      <c r="O6" s="171"/>
    </row>
    <row r="7" spans="1:15">
      <c r="B7" s="173"/>
      <c r="C7" s="173"/>
      <c r="D7" s="172"/>
      <c r="E7" s="173"/>
      <c r="F7" s="173"/>
      <c r="G7" s="173"/>
      <c r="H7" s="171"/>
      <c r="I7" s="172"/>
      <c r="J7" s="171"/>
      <c r="L7" s="173"/>
      <c r="M7" s="171"/>
      <c r="N7" s="172"/>
      <c r="O7" s="171"/>
    </row>
    <row r="8" spans="1:15">
      <c r="B8" s="173"/>
      <c r="C8" s="173"/>
      <c r="D8" s="172"/>
      <c r="E8" s="173"/>
      <c r="F8" s="173"/>
      <c r="G8" s="173"/>
      <c r="H8" s="173"/>
      <c r="I8" s="172"/>
      <c r="J8" s="171"/>
      <c r="L8" s="173"/>
      <c r="M8" s="173"/>
      <c r="N8" s="172"/>
      <c r="O8" s="171"/>
    </row>
    <row r="9" spans="1:15">
      <c r="B9" s="173"/>
      <c r="C9" s="173"/>
      <c r="D9" s="172"/>
      <c r="E9" s="173"/>
      <c r="F9" s="173"/>
      <c r="G9" s="173"/>
      <c r="H9" s="173"/>
      <c r="I9" s="172"/>
      <c r="J9" s="171"/>
      <c r="L9" s="173"/>
      <c r="M9" s="173"/>
      <c r="N9" s="172"/>
      <c r="O9" s="171"/>
    </row>
    <row r="10" spans="1:15">
      <c r="B10" s="173"/>
      <c r="C10" s="173"/>
      <c r="D10" s="172"/>
      <c r="E10" s="173"/>
      <c r="F10" s="173"/>
      <c r="G10" s="173"/>
      <c r="H10" s="173"/>
      <c r="I10" s="172"/>
      <c r="J10" s="171"/>
      <c r="L10" s="173"/>
      <c r="M10" s="173"/>
      <c r="N10" s="172"/>
      <c r="O10" s="171"/>
    </row>
    <row r="11" spans="1:15">
      <c r="B11" s="173"/>
      <c r="C11" s="173"/>
      <c r="D11" s="172"/>
      <c r="E11" s="173"/>
      <c r="F11" s="173"/>
      <c r="G11" s="173"/>
      <c r="H11" s="173"/>
      <c r="I11" s="172"/>
      <c r="J11" s="171"/>
      <c r="L11" s="173"/>
      <c r="M11" s="173"/>
      <c r="N11" s="172"/>
      <c r="O11" s="171"/>
    </row>
    <row r="12" spans="1:15">
      <c r="B12" s="173"/>
      <c r="C12" s="173"/>
      <c r="D12" s="172"/>
      <c r="E12" s="173"/>
      <c r="F12" s="173"/>
      <c r="G12" s="173"/>
      <c r="H12" s="173"/>
      <c r="I12" s="172"/>
      <c r="J12" s="171"/>
      <c r="L12" s="173"/>
      <c r="M12" s="173"/>
      <c r="N12" s="172"/>
      <c r="O12" s="171"/>
    </row>
    <row r="13" spans="1:15">
      <c r="B13" s="173"/>
      <c r="C13" s="173"/>
      <c r="D13" s="172"/>
      <c r="E13" s="173"/>
      <c r="F13" s="173"/>
      <c r="G13" s="173"/>
      <c r="H13" s="173"/>
      <c r="I13" s="172"/>
      <c r="J13" s="171"/>
      <c r="L13" s="173"/>
      <c r="M13" s="173"/>
      <c r="N13" s="172"/>
      <c r="O13" s="171"/>
    </row>
    <row r="14" spans="1:15" ht="15.75" thickBot="1">
      <c r="B14" s="175"/>
      <c r="C14" s="175"/>
      <c r="D14" s="176"/>
      <c r="E14" s="175"/>
      <c r="F14" s="173"/>
      <c r="G14" s="175"/>
      <c r="H14" s="175"/>
      <c r="I14" s="176"/>
      <c r="J14" s="177"/>
      <c r="L14" s="175"/>
      <c r="M14" s="175"/>
      <c r="N14" s="176"/>
      <c r="O14" s="177"/>
    </row>
    <row r="15" spans="1:15" ht="16.5" thickTop="1" thickBot="1">
      <c r="B15" s="178"/>
      <c r="C15" s="179">
        <f>SUM(C4:C14)</f>
        <v>0</v>
      </c>
      <c r="D15" s="180"/>
      <c r="E15" s="179">
        <f>SUM(E4:E14)</f>
        <v>0</v>
      </c>
      <c r="F15" s="181"/>
      <c r="G15" s="178"/>
      <c r="H15" s="179">
        <f>SUM(H4:H14)</f>
        <v>0</v>
      </c>
      <c r="I15" s="180"/>
      <c r="J15" s="179">
        <f>SUM(J4:J14)</f>
        <v>0</v>
      </c>
      <c r="L15" s="178"/>
      <c r="M15" s="179">
        <f>SUM(M4:M14)</f>
        <v>0</v>
      </c>
      <c r="N15" s="180"/>
      <c r="O15" s="179">
        <f>SUM(O4:O14)</f>
        <v>0</v>
      </c>
    </row>
    <row r="16" spans="1:15" ht="15.75" thickTop="1"/>
    <row r="18" spans="2:15">
      <c r="B18" s="680"/>
      <c r="C18" s="680"/>
      <c r="D18" s="680"/>
      <c r="E18" s="680"/>
      <c r="G18" s="680"/>
      <c r="H18" s="680"/>
      <c r="I18" s="680"/>
      <c r="J18" s="680"/>
      <c r="L18" s="680"/>
      <c r="M18" s="680"/>
      <c r="N18" s="680"/>
      <c r="O18" s="680"/>
    </row>
    <row r="19" spans="2:15" ht="17.25" thickBot="1">
      <c r="B19" s="681"/>
      <c r="C19" s="681"/>
      <c r="D19" s="681"/>
      <c r="E19" s="681"/>
      <c r="F19" s="169"/>
      <c r="G19" s="681"/>
      <c r="H19" s="681"/>
      <c r="I19" s="681"/>
      <c r="J19" s="681"/>
      <c r="K19"/>
      <c r="L19" s="681"/>
      <c r="M19" s="681"/>
      <c r="N19" s="681"/>
      <c r="O19" s="681"/>
    </row>
    <row r="20" spans="2:15" ht="15.75" thickTop="1">
      <c r="B20" s="170"/>
      <c r="C20" s="171"/>
      <c r="D20" s="172"/>
      <c r="E20" s="171"/>
      <c r="F20" s="173"/>
      <c r="G20" s="170"/>
      <c r="H20" s="171"/>
      <c r="I20" s="172"/>
      <c r="J20" s="171"/>
      <c r="L20" s="170"/>
      <c r="M20" s="171"/>
      <c r="N20" s="172"/>
      <c r="O20" s="171"/>
    </row>
    <row r="21" spans="2:15">
      <c r="B21" s="173"/>
      <c r="C21" s="174"/>
      <c r="D21" s="172"/>
      <c r="E21" s="173"/>
      <c r="F21" s="173"/>
      <c r="G21" s="173"/>
      <c r="H21" s="171"/>
      <c r="I21" s="172"/>
      <c r="J21" s="171"/>
      <c r="L21" s="173"/>
      <c r="M21" s="171"/>
      <c r="N21" s="172"/>
      <c r="O21" s="171"/>
    </row>
    <row r="22" spans="2:15">
      <c r="B22" s="173"/>
      <c r="C22" s="173"/>
      <c r="D22" s="172"/>
      <c r="E22" s="173"/>
      <c r="F22" s="173"/>
      <c r="G22" s="173"/>
      <c r="H22" s="171"/>
      <c r="I22" s="172"/>
      <c r="J22" s="171"/>
      <c r="L22" s="173"/>
      <c r="M22" s="171"/>
      <c r="N22" s="172"/>
      <c r="O22" s="171"/>
    </row>
    <row r="23" spans="2:15">
      <c r="B23" s="173"/>
      <c r="C23" s="173"/>
      <c r="D23" s="172"/>
      <c r="E23" s="173"/>
      <c r="F23" s="173"/>
      <c r="G23" s="173"/>
      <c r="H23" s="171"/>
      <c r="I23" s="172"/>
      <c r="J23" s="171"/>
      <c r="L23" s="173"/>
      <c r="M23" s="171"/>
      <c r="N23" s="172"/>
      <c r="O23" s="171"/>
    </row>
    <row r="24" spans="2:15">
      <c r="B24" s="173"/>
      <c r="C24" s="173"/>
      <c r="D24" s="172"/>
      <c r="E24" s="173"/>
      <c r="F24" s="173"/>
      <c r="G24" s="173"/>
      <c r="H24" s="173"/>
      <c r="I24" s="172"/>
      <c r="J24" s="171"/>
      <c r="L24" s="173"/>
      <c r="M24" s="173"/>
      <c r="N24" s="172"/>
      <c r="O24" s="171"/>
    </row>
    <row r="25" spans="2:15" ht="15.75" thickBot="1">
      <c r="B25" s="175"/>
      <c r="C25" s="175"/>
      <c r="D25" s="176"/>
      <c r="E25" s="175"/>
      <c r="F25" s="173"/>
      <c r="G25" s="175"/>
      <c r="H25" s="175"/>
      <c r="I25" s="176"/>
      <c r="J25" s="177"/>
      <c r="L25" s="175"/>
      <c r="M25" s="175"/>
      <c r="N25" s="176"/>
      <c r="O25" s="177"/>
    </row>
    <row r="26" spans="2:15" ht="16.5" thickTop="1" thickBot="1">
      <c r="B26" s="178"/>
      <c r="C26" s="179">
        <f>SUM(C20:C25)</f>
        <v>0</v>
      </c>
      <c r="D26" s="180"/>
      <c r="E26" s="179">
        <f>SUM(E20:E25)</f>
        <v>0</v>
      </c>
      <c r="F26" s="181"/>
      <c r="G26" s="178"/>
      <c r="H26" s="179">
        <f>SUM(H20:H25)</f>
        <v>0</v>
      </c>
      <c r="I26" s="180"/>
      <c r="J26" s="179">
        <f>SUM(J20:J25)</f>
        <v>0</v>
      </c>
      <c r="L26" s="178"/>
      <c r="M26" s="179">
        <f>SUM(M20:M25)</f>
        <v>0</v>
      </c>
      <c r="N26" s="180"/>
      <c r="O26" s="179">
        <f>SUM(O20:O25)</f>
        <v>0</v>
      </c>
    </row>
    <row r="27" spans="2:15" ht="15.75" thickTop="1"/>
    <row r="29" spans="2:15">
      <c r="B29" s="680"/>
      <c r="C29" s="680"/>
      <c r="D29" s="680"/>
      <c r="E29" s="680"/>
      <c r="G29" s="680"/>
      <c r="H29" s="680"/>
      <c r="I29" s="680"/>
      <c r="J29" s="680"/>
      <c r="L29" s="680"/>
      <c r="M29" s="680"/>
      <c r="N29" s="680"/>
      <c r="O29" s="680"/>
    </row>
    <row r="30" spans="2:15" ht="17.25" thickBot="1">
      <c r="B30" s="681"/>
      <c r="C30" s="681"/>
      <c r="D30" s="681"/>
      <c r="E30" s="681"/>
      <c r="F30" s="169"/>
      <c r="G30" s="681"/>
      <c r="H30" s="681"/>
      <c r="I30" s="681"/>
      <c r="J30" s="681"/>
      <c r="K30"/>
      <c r="L30" s="681"/>
      <c r="M30" s="681"/>
      <c r="N30" s="681"/>
      <c r="O30" s="681"/>
    </row>
    <row r="31" spans="2:15" ht="15.75" thickTop="1">
      <c r="B31" s="170"/>
      <c r="C31" s="171"/>
      <c r="D31" s="172"/>
      <c r="E31" s="171"/>
      <c r="F31" s="173"/>
      <c r="G31" s="170"/>
      <c r="H31" s="171"/>
      <c r="I31" s="172"/>
      <c r="J31" s="171"/>
      <c r="L31" s="170"/>
      <c r="M31" s="171"/>
      <c r="N31" s="172"/>
      <c r="O31" s="171"/>
    </row>
    <row r="32" spans="2:15">
      <c r="B32" s="173"/>
      <c r="C32" s="174"/>
      <c r="D32" s="172"/>
      <c r="E32" s="173"/>
      <c r="F32" s="173"/>
      <c r="G32" s="173"/>
      <c r="H32" s="171"/>
      <c r="I32" s="172"/>
      <c r="J32" s="171"/>
      <c r="L32" s="173"/>
      <c r="M32" s="171"/>
      <c r="N32" s="172"/>
      <c r="O32" s="171"/>
    </row>
    <row r="33" spans="2:15">
      <c r="B33" s="173"/>
      <c r="C33" s="173"/>
      <c r="D33" s="172"/>
      <c r="E33" s="173"/>
      <c r="F33" s="173"/>
      <c r="G33" s="173"/>
      <c r="H33" s="171"/>
      <c r="I33" s="172"/>
      <c r="J33" s="171"/>
      <c r="L33" s="173"/>
      <c r="M33" s="171"/>
      <c r="N33" s="172"/>
      <c r="O33" s="171"/>
    </row>
    <row r="34" spans="2:15">
      <c r="B34" s="173"/>
      <c r="C34" s="173"/>
      <c r="D34" s="172"/>
      <c r="E34" s="173"/>
      <c r="F34" s="173"/>
      <c r="G34" s="173"/>
      <c r="H34" s="171"/>
      <c r="I34" s="172"/>
      <c r="J34" s="171"/>
      <c r="L34" s="173"/>
      <c r="M34" s="171"/>
      <c r="N34" s="172"/>
      <c r="O34" s="171"/>
    </row>
    <row r="35" spans="2:15">
      <c r="B35" s="173"/>
      <c r="C35" s="173"/>
      <c r="D35" s="172"/>
      <c r="E35" s="173"/>
      <c r="F35" s="173"/>
      <c r="G35" s="173"/>
      <c r="H35" s="173"/>
      <c r="I35" s="172"/>
      <c r="J35" s="171"/>
      <c r="L35" s="173"/>
      <c r="M35" s="173"/>
      <c r="N35" s="172"/>
      <c r="O35" s="171"/>
    </row>
    <row r="36" spans="2:15">
      <c r="B36" s="173"/>
      <c r="C36" s="173"/>
      <c r="D36" s="172"/>
      <c r="E36" s="173"/>
      <c r="F36" s="173"/>
      <c r="G36" s="173"/>
      <c r="H36" s="173"/>
      <c r="I36" s="172"/>
      <c r="J36" s="171"/>
      <c r="L36" s="173"/>
      <c r="M36" s="173"/>
      <c r="N36" s="172"/>
      <c r="O36" s="171"/>
    </row>
    <row r="37" spans="2:15">
      <c r="B37" s="173"/>
      <c r="C37" s="173"/>
      <c r="D37" s="172"/>
      <c r="E37" s="173"/>
      <c r="F37" s="173"/>
      <c r="G37" s="173"/>
      <c r="H37" s="173"/>
      <c r="I37" s="172"/>
      <c r="J37" s="171"/>
      <c r="L37" s="173"/>
      <c r="M37" s="173"/>
      <c r="N37" s="172"/>
      <c r="O37" s="171"/>
    </row>
    <row r="38" spans="2:15">
      <c r="B38" s="173"/>
      <c r="C38" s="173"/>
      <c r="D38" s="172"/>
      <c r="E38" s="173"/>
      <c r="F38" s="173"/>
      <c r="G38" s="173"/>
      <c r="H38" s="173"/>
      <c r="I38" s="172"/>
      <c r="J38" s="171"/>
      <c r="L38" s="173"/>
      <c r="M38" s="173"/>
      <c r="N38" s="172"/>
      <c r="O38" s="171"/>
    </row>
    <row r="39" spans="2:15">
      <c r="B39" s="173"/>
      <c r="C39" s="173"/>
      <c r="D39" s="172"/>
      <c r="E39" s="173"/>
      <c r="F39" s="173"/>
      <c r="G39" s="173"/>
      <c r="H39" s="173"/>
      <c r="I39" s="172"/>
      <c r="J39" s="171"/>
      <c r="L39" s="173"/>
      <c r="M39" s="173"/>
      <c r="N39" s="172"/>
      <c r="O39" s="171"/>
    </row>
    <row r="40" spans="2:15">
      <c r="B40" s="173"/>
      <c r="C40" s="173"/>
      <c r="D40" s="172"/>
      <c r="E40" s="173"/>
      <c r="F40" s="173"/>
      <c r="G40" s="173"/>
      <c r="H40" s="173"/>
      <c r="I40" s="172"/>
      <c r="J40" s="171"/>
      <c r="L40" s="173"/>
      <c r="M40" s="173"/>
      <c r="N40" s="172"/>
      <c r="O40" s="171"/>
    </row>
    <row r="41" spans="2:15" ht="15.75" thickBot="1">
      <c r="B41" s="175"/>
      <c r="C41" s="175"/>
      <c r="D41" s="176"/>
      <c r="E41" s="175"/>
      <c r="F41" s="173"/>
      <c r="G41" s="175"/>
      <c r="H41" s="175"/>
      <c r="I41" s="176"/>
      <c r="J41" s="177"/>
      <c r="L41" s="175"/>
      <c r="M41" s="175"/>
      <c r="N41" s="176"/>
      <c r="O41" s="177"/>
    </row>
    <row r="42" spans="2:15" ht="16.5" thickTop="1" thickBot="1">
      <c r="B42" s="178"/>
      <c r="C42" s="179">
        <f>SUM(C31:C41)</f>
        <v>0</v>
      </c>
      <c r="D42" s="180"/>
      <c r="E42" s="179">
        <f>SUM(E31:E41)</f>
        <v>0</v>
      </c>
      <c r="F42" s="181"/>
      <c r="G42" s="178"/>
      <c r="H42" s="179">
        <f>SUM(H31:H41)</f>
        <v>0</v>
      </c>
      <c r="I42" s="180"/>
      <c r="J42" s="179">
        <f>SUM(J31:J41)</f>
        <v>0</v>
      </c>
      <c r="L42" s="178"/>
      <c r="M42" s="179">
        <f>SUM(M31:M41)</f>
        <v>0</v>
      </c>
      <c r="N42" s="180"/>
      <c r="O42" s="179">
        <f>SUM(O31:O41)</f>
        <v>0</v>
      </c>
    </row>
    <row r="43" spans="2:15" ht="15.75" thickTop="1"/>
    <row r="45" spans="2:15">
      <c r="B45" s="680"/>
      <c r="C45" s="680"/>
      <c r="D45" s="680"/>
      <c r="E45" s="680"/>
      <c r="G45" s="680"/>
      <c r="H45" s="680"/>
      <c r="I45" s="680"/>
      <c r="J45" s="680"/>
      <c r="L45" s="680"/>
      <c r="M45" s="680"/>
      <c r="N45" s="680"/>
      <c r="O45" s="680"/>
    </row>
    <row r="46" spans="2:15" ht="17.25" thickBot="1">
      <c r="B46" s="681"/>
      <c r="C46" s="681"/>
      <c r="D46" s="681"/>
      <c r="E46" s="681"/>
      <c r="F46" s="169"/>
      <c r="G46" s="681"/>
      <c r="H46" s="681"/>
      <c r="I46" s="681"/>
      <c r="J46" s="681"/>
      <c r="K46"/>
      <c r="L46" s="681"/>
      <c r="M46" s="681"/>
      <c r="N46" s="681"/>
      <c r="O46" s="681"/>
    </row>
    <row r="47" spans="2:15" ht="15.75" thickTop="1">
      <c r="B47" s="170"/>
      <c r="C47" s="171"/>
      <c r="D47" s="172"/>
      <c r="E47" s="171"/>
      <c r="F47" s="173"/>
      <c r="G47" s="170"/>
      <c r="H47" s="171"/>
      <c r="I47" s="172"/>
      <c r="J47" s="171"/>
      <c r="L47" s="170"/>
      <c r="M47" s="171"/>
      <c r="N47" s="172"/>
      <c r="O47" s="171"/>
    </row>
    <row r="48" spans="2:15">
      <c r="B48" s="173"/>
      <c r="C48" s="174"/>
      <c r="D48" s="172"/>
      <c r="E48" s="173"/>
      <c r="F48" s="173"/>
      <c r="G48" s="173"/>
      <c r="H48" s="171"/>
      <c r="I48" s="172"/>
      <c r="J48" s="171"/>
      <c r="L48" s="173"/>
      <c r="M48" s="171"/>
      <c r="N48" s="172"/>
      <c r="O48" s="171"/>
    </row>
    <row r="49" spans="2:15">
      <c r="B49" s="173"/>
      <c r="C49" s="173"/>
      <c r="D49" s="172"/>
      <c r="E49" s="173"/>
      <c r="F49" s="173"/>
      <c r="G49" s="173"/>
      <c r="H49" s="171"/>
      <c r="I49" s="172"/>
      <c r="J49" s="171"/>
      <c r="L49" s="173"/>
      <c r="M49" s="171"/>
      <c r="N49" s="172"/>
      <c r="O49" s="171"/>
    </row>
    <row r="50" spans="2:15">
      <c r="B50" s="173"/>
      <c r="C50" s="173"/>
      <c r="D50" s="172"/>
      <c r="E50" s="173"/>
      <c r="F50" s="173"/>
      <c r="G50" s="173"/>
      <c r="H50" s="171"/>
      <c r="I50" s="172"/>
      <c r="J50" s="171"/>
      <c r="L50" s="173"/>
      <c r="M50" s="171"/>
      <c r="N50" s="172"/>
      <c r="O50" s="171"/>
    </row>
    <row r="51" spans="2:15">
      <c r="B51" s="173"/>
      <c r="C51" s="173"/>
      <c r="D51" s="172"/>
      <c r="E51" s="173"/>
      <c r="F51" s="173"/>
      <c r="G51" s="173"/>
      <c r="H51" s="173"/>
      <c r="I51" s="172"/>
      <c r="J51" s="171"/>
      <c r="L51" s="173"/>
      <c r="M51" s="173"/>
      <c r="N51" s="172"/>
      <c r="O51" s="171"/>
    </row>
    <row r="52" spans="2:15">
      <c r="B52" s="173"/>
      <c r="C52" s="173"/>
      <c r="D52" s="172"/>
      <c r="E52" s="173"/>
      <c r="F52" s="173"/>
      <c r="G52" s="173"/>
      <c r="H52" s="173"/>
      <c r="I52" s="172"/>
      <c r="J52" s="171"/>
      <c r="L52" s="173"/>
      <c r="M52" s="173"/>
      <c r="N52" s="172"/>
      <c r="O52" s="171"/>
    </row>
    <row r="53" spans="2:15">
      <c r="B53" s="173"/>
      <c r="C53" s="173"/>
      <c r="D53" s="172"/>
      <c r="E53" s="173"/>
      <c r="F53" s="173"/>
      <c r="G53" s="173"/>
      <c r="H53" s="173"/>
      <c r="I53" s="172"/>
      <c r="J53" s="171"/>
      <c r="L53" s="173"/>
      <c r="M53" s="173"/>
      <c r="N53" s="172"/>
      <c r="O53" s="171"/>
    </row>
    <row r="54" spans="2:15">
      <c r="B54" s="173"/>
      <c r="C54" s="173"/>
      <c r="D54" s="172"/>
      <c r="E54" s="173"/>
      <c r="F54" s="173"/>
      <c r="G54" s="173"/>
      <c r="H54" s="173"/>
      <c r="I54" s="172"/>
      <c r="J54" s="171"/>
      <c r="L54" s="173"/>
      <c r="M54" s="173"/>
      <c r="N54" s="172"/>
      <c r="O54" s="171"/>
    </row>
    <row r="55" spans="2:15">
      <c r="B55" s="173"/>
      <c r="C55" s="173"/>
      <c r="D55" s="172"/>
      <c r="E55" s="173"/>
      <c r="F55" s="173"/>
      <c r="G55" s="173"/>
      <c r="H55" s="173"/>
      <c r="I55" s="172"/>
      <c r="J55" s="171"/>
      <c r="L55" s="173"/>
      <c r="M55" s="173"/>
      <c r="N55" s="172"/>
      <c r="O55" s="171"/>
    </row>
    <row r="56" spans="2:15">
      <c r="B56" s="173"/>
      <c r="C56" s="173"/>
      <c r="D56" s="172"/>
      <c r="E56" s="173"/>
      <c r="F56" s="173"/>
      <c r="G56" s="173"/>
      <c r="H56" s="173"/>
      <c r="I56" s="172"/>
      <c r="J56" s="171"/>
      <c r="L56" s="173"/>
      <c r="M56" s="173"/>
      <c r="N56" s="172"/>
      <c r="O56" s="171"/>
    </row>
    <row r="57" spans="2:15" ht="15.75" thickBot="1">
      <c r="B57" s="175"/>
      <c r="C57" s="175"/>
      <c r="D57" s="176"/>
      <c r="E57" s="175"/>
      <c r="F57" s="173"/>
      <c r="G57" s="175"/>
      <c r="H57" s="175"/>
      <c r="I57" s="176"/>
      <c r="J57" s="177"/>
      <c r="L57" s="175"/>
      <c r="M57" s="175"/>
      <c r="N57" s="176"/>
      <c r="O57" s="177"/>
    </row>
    <row r="58" spans="2:15" ht="16.5" thickTop="1" thickBot="1">
      <c r="B58" s="178"/>
      <c r="C58" s="179">
        <f>SUM(C47:C57)</f>
        <v>0</v>
      </c>
      <c r="D58" s="180"/>
      <c r="E58" s="179">
        <f>SUM(E47:E57)</f>
        <v>0</v>
      </c>
      <c r="F58" s="181"/>
      <c r="G58" s="178"/>
      <c r="H58" s="179">
        <f>SUM(H47:H57)</f>
        <v>0</v>
      </c>
      <c r="I58" s="180"/>
      <c r="J58" s="179">
        <f>SUM(J47:J57)</f>
        <v>0</v>
      </c>
      <c r="L58" s="178"/>
      <c r="M58" s="179">
        <f>SUM(M47:M57)</f>
        <v>0</v>
      </c>
      <c r="N58" s="180"/>
      <c r="O58" s="179">
        <f>SUM(O47:O57)</f>
        <v>0</v>
      </c>
    </row>
    <row r="59" spans="2:15" ht="15.75" thickTop="1"/>
    <row r="60" spans="2:15">
      <c r="B60" s="680"/>
      <c r="C60" s="680"/>
      <c r="D60" s="680"/>
      <c r="E60" s="680"/>
    </row>
    <row r="61" spans="2:15">
      <c r="G61" s="680"/>
      <c r="H61" s="680"/>
      <c r="I61" s="680"/>
      <c r="J61" s="680"/>
      <c r="L61" s="680"/>
      <c r="M61" s="680"/>
      <c r="N61" s="680"/>
      <c r="O61" s="680"/>
    </row>
    <row r="62" spans="2:15" ht="17.25" thickBot="1">
      <c r="B62" s="681"/>
      <c r="C62" s="681"/>
      <c r="D62" s="681"/>
      <c r="E62" s="681"/>
      <c r="F62" s="169"/>
      <c r="G62" s="681"/>
      <c r="H62" s="681"/>
      <c r="I62" s="681"/>
      <c r="J62" s="681"/>
      <c r="K62"/>
      <c r="L62" s="681"/>
      <c r="M62" s="681"/>
      <c r="N62" s="681"/>
      <c r="O62" s="681"/>
    </row>
    <row r="63" spans="2:15" ht="15.75" thickTop="1">
      <c r="B63" s="170"/>
      <c r="C63" s="171"/>
      <c r="D63" s="172"/>
      <c r="E63" s="171"/>
      <c r="F63" s="173"/>
      <c r="G63" s="170"/>
      <c r="H63" s="171"/>
      <c r="I63" s="172"/>
      <c r="J63" s="171"/>
      <c r="L63" s="170"/>
      <c r="M63" s="171"/>
      <c r="N63" s="172"/>
      <c r="O63" s="171"/>
    </row>
    <row r="64" spans="2:15">
      <c r="B64" s="173"/>
      <c r="C64" s="174"/>
      <c r="D64" s="172"/>
      <c r="E64" s="173"/>
      <c r="F64" s="173"/>
      <c r="G64" s="173"/>
      <c r="H64" s="171"/>
      <c r="I64" s="172"/>
      <c r="J64" s="171"/>
      <c r="L64" s="173"/>
      <c r="M64" s="171"/>
      <c r="N64" s="172"/>
      <c r="O64" s="171"/>
    </row>
    <row r="65" spans="2:15">
      <c r="B65" s="173"/>
      <c r="C65" s="173"/>
      <c r="D65" s="172"/>
      <c r="E65" s="173"/>
      <c r="F65" s="173"/>
      <c r="G65" s="173"/>
      <c r="H65" s="171"/>
      <c r="I65" s="172"/>
      <c r="J65" s="171"/>
      <c r="L65" s="173"/>
      <c r="M65" s="171"/>
      <c r="N65" s="172"/>
      <c r="O65" s="171"/>
    </row>
    <row r="66" spans="2:15">
      <c r="B66" s="173"/>
      <c r="C66" s="173"/>
      <c r="D66" s="172"/>
      <c r="E66" s="173"/>
      <c r="F66" s="173"/>
      <c r="G66" s="173"/>
      <c r="H66" s="171"/>
      <c r="I66" s="172"/>
      <c r="J66" s="171"/>
      <c r="L66" s="173"/>
      <c r="M66" s="171"/>
      <c r="N66" s="172"/>
      <c r="O66" s="171"/>
    </row>
    <row r="67" spans="2:15">
      <c r="B67" s="173"/>
      <c r="C67" s="173"/>
      <c r="D67" s="172"/>
      <c r="E67" s="173"/>
      <c r="F67" s="173"/>
      <c r="G67" s="173"/>
      <c r="H67" s="173"/>
      <c r="I67" s="172"/>
      <c r="J67" s="171"/>
      <c r="L67" s="173"/>
      <c r="M67" s="173"/>
      <c r="N67" s="172"/>
      <c r="O67" s="171"/>
    </row>
    <row r="68" spans="2:15">
      <c r="B68" s="173"/>
      <c r="C68" s="173"/>
      <c r="D68" s="172"/>
      <c r="E68" s="173"/>
      <c r="F68" s="173"/>
      <c r="G68" s="173"/>
      <c r="H68" s="173"/>
      <c r="I68" s="172"/>
      <c r="J68" s="171"/>
      <c r="L68" s="173"/>
      <c r="M68" s="173"/>
      <c r="N68" s="172"/>
      <c r="O68" s="171"/>
    </row>
    <row r="69" spans="2:15">
      <c r="B69" s="173"/>
      <c r="C69" s="173"/>
      <c r="D69" s="172"/>
      <c r="E69" s="173"/>
      <c r="F69" s="173"/>
      <c r="G69" s="173"/>
      <c r="H69" s="173"/>
      <c r="I69" s="172"/>
      <c r="J69" s="171"/>
      <c r="L69" s="173"/>
      <c r="M69" s="173"/>
      <c r="N69" s="172"/>
      <c r="O69" s="171"/>
    </row>
    <row r="70" spans="2:15">
      <c r="B70" s="173"/>
      <c r="C70" s="173"/>
      <c r="D70" s="172"/>
      <c r="E70" s="173"/>
      <c r="F70" s="173"/>
      <c r="G70" s="173"/>
      <c r="H70" s="173"/>
      <c r="I70" s="172"/>
      <c r="J70" s="171"/>
      <c r="L70" s="173"/>
      <c r="M70" s="173"/>
      <c r="N70" s="172"/>
      <c r="O70" s="171"/>
    </row>
    <row r="71" spans="2:15">
      <c r="B71" s="173"/>
      <c r="C71" s="173"/>
      <c r="D71" s="172"/>
      <c r="E71" s="173"/>
      <c r="F71" s="173"/>
      <c r="G71" s="173"/>
      <c r="H71" s="173"/>
      <c r="I71" s="172"/>
      <c r="J71" s="171"/>
      <c r="L71" s="173"/>
      <c r="M71" s="173"/>
      <c r="N71" s="172"/>
      <c r="O71" s="171"/>
    </row>
    <row r="72" spans="2:15">
      <c r="B72" s="173"/>
      <c r="C72" s="173"/>
      <c r="D72" s="172"/>
      <c r="E72" s="173"/>
      <c r="F72" s="173"/>
      <c r="G72" s="173"/>
      <c r="H72" s="173"/>
      <c r="I72" s="172"/>
      <c r="J72" s="171"/>
      <c r="L72" s="173"/>
      <c r="M72" s="173"/>
      <c r="N72" s="172"/>
      <c r="O72" s="171"/>
    </row>
    <row r="73" spans="2:15" ht="15.75" thickBot="1">
      <c r="B73" s="175"/>
      <c r="C73" s="175"/>
      <c r="D73" s="176"/>
      <c r="E73" s="175"/>
      <c r="F73" s="173"/>
      <c r="G73" s="175"/>
      <c r="H73" s="175"/>
      <c r="I73" s="176"/>
      <c r="J73" s="177"/>
      <c r="L73" s="175"/>
      <c r="M73" s="175"/>
      <c r="N73" s="176"/>
      <c r="O73" s="177"/>
    </row>
    <row r="74" spans="2:15" ht="16.5" thickTop="1" thickBot="1">
      <c r="B74" s="178"/>
      <c r="C74" s="179">
        <f>SUM(C63:C73)</f>
        <v>0</v>
      </c>
      <c r="D74" s="180"/>
      <c r="E74" s="179">
        <f>SUM(E63:E73)</f>
        <v>0</v>
      </c>
      <c r="F74" s="181"/>
      <c r="G74" s="178"/>
      <c r="H74" s="179">
        <f>SUM(H63:H73)</f>
        <v>0</v>
      </c>
      <c r="I74" s="180"/>
      <c r="J74" s="179">
        <f>SUM(J63:J73)</f>
        <v>0</v>
      </c>
      <c r="L74" s="178"/>
      <c r="M74" s="179">
        <f>SUM(M63:M73)</f>
        <v>0</v>
      </c>
      <c r="N74" s="180"/>
      <c r="O74" s="179">
        <f>SUM(O63:O73)</f>
        <v>0</v>
      </c>
    </row>
    <row r="75" spans="2:15" ht="15.75" thickTop="1"/>
    <row r="78" spans="2:15">
      <c r="B78" s="680"/>
      <c r="C78" s="680"/>
      <c r="D78" s="680"/>
      <c r="E78" s="680"/>
      <c r="G78" s="680"/>
      <c r="H78" s="680"/>
      <c r="I78" s="680"/>
      <c r="J78" s="680"/>
      <c r="L78" s="680"/>
      <c r="M78" s="680"/>
      <c r="N78" s="680"/>
      <c r="O78" s="680"/>
    </row>
    <row r="79" spans="2:15" ht="17.25" thickBot="1">
      <c r="B79" s="681"/>
      <c r="C79" s="681"/>
      <c r="D79" s="681"/>
      <c r="E79" s="681"/>
      <c r="F79" s="169"/>
      <c r="G79" s="681"/>
      <c r="H79" s="681"/>
      <c r="I79" s="681"/>
      <c r="J79" s="681"/>
      <c r="K79"/>
      <c r="L79" s="681"/>
      <c r="M79" s="681"/>
      <c r="N79" s="681"/>
      <c r="O79" s="681"/>
    </row>
    <row r="80" spans="2:15" ht="15.75" thickTop="1">
      <c r="B80" s="170"/>
      <c r="C80" s="171"/>
      <c r="D80" s="172"/>
      <c r="E80" s="171"/>
      <c r="F80" s="173"/>
      <c r="G80" s="170"/>
      <c r="H80" s="171"/>
      <c r="I80" s="172"/>
      <c r="J80" s="171"/>
      <c r="L80" s="170"/>
      <c r="M80" s="171"/>
      <c r="N80" s="172"/>
      <c r="O80" s="171"/>
    </row>
    <row r="81" spans="2:15">
      <c r="B81" s="173"/>
      <c r="C81" s="174"/>
      <c r="D81" s="172"/>
      <c r="E81" s="173"/>
      <c r="F81" s="173"/>
      <c r="G81" s="173"/>
      <c r="H81" s="171"/>
      <c r="I81" s="172"/>
      <c r="J81" s="171"/>
      <c r="L81" s="173"/>
      <c r="M81" s="171"/>
      <c r="N81" s="172"/>
      <c r="O81" s="171"/>
    </row>
    <row r="82" spans="2:15">
      <c r="B82" s="173"/>
      <c r="C82" s="173"/>
      <c r="D82" s="172"/>
      <c r="E82" s="173"/>
      <c r="F82" s="173"/>
      <c r="G82" s="173"/>
      <c r="H82" s="171"/>
      <c r="I82" s="172"/>
      <c r="J82" s="171"/>
      <c r="L82" s="173"/>
      <c r="M82" s="171"/>
      <c r="N82" s="172"/>
      <c r="O82" s="171"/>
    </row>
    <row r="83" spans="2:15">
      <c r="B83" s="173"/>
      <c r="C83" s="173"/>
      <c r="D83" s="172"/>
      <c r="E83" s="173"/>
      <c r="F83" s="173"/>
      <c r="G83" s="173"/>
      <c r="H83" s="171"/>
      <c r="I83" s="172"/>
      <c r="J83" s="171"/>
      <c r="L83" s="173"/>
      <c r="M83" s="171"/>
      <c r="N83" s="172"/>
      <c r="O83" s="171"/>
    </row>
    <row r="84" spans="2:15">
      <c r="B84" s="173"/>
      <c r="C84" s="173"/>
      <c r="D84" s="172"/>
      <c r="E84" s="173"/>
      <c r="F84" s="173"/>
      <c r="G84" s="173"/>
      <c r="H84" s="173"/>
      <c r="I84" s="172"/>
      <c r="J84" s="171"/>
      <c r="L84" s="173"/>
      <c r="M84" s="173"/>
      <c r="N84" s="172"/>
      <c r="O84" s="171"/>
    </row>
    <row r="85" spans="2:15">
      <c r="B85" s="173"/>
      <c r="C85" s="173"/>
      <c r="D85" s="172"/>
      <c r="E85" s="173"/>
      <c r="F85" s="173"/>
      <c r="G85" s="173"/>
      <c r="H85" s="173"/>
      <c r="I85" s="172"/>
      <c r="J85" s="171"/>
      <c r="L85" s="173"/>
      <c r="M85" s="173"/>
      <c r="N85" s="172"/>
      <c r="O85" s="171"/>
    </row>
    <row r="86" spans="2:15">
      <c r="B86" s="173"/>
      <c r="C86" s="173"/>
      <c r="D86" s="172"/>
      <c r="E86" s="173"/>
      <c r="F86" s="173"/>
      <c r="G86" s="173"/>
      <c r="H86" s="173"/>
      <c r="I86" s="172"/>
      <c r="J86" s="171"/>
      <c r="L86" s="173"/>
      <c r="M86" s="173"/>
      <c r="N86" s="172"/>
      <c r="O86" s="171"/>
    </row>
    <row r="87" spans="2:15">
      <c r="B87" s="173"/>
      <c r="C87" s="173"/>
      <c r="D87" s="172"/>
      <c r="E87" s="173"/>
      <c r="F87" s="173"/>
      <c r="G87" s="173"/>
      <c r="H87" s="173"/>
      <c r="I87" s="172"/>
      <c r="J87" s="171"/>
      <c r="L87" s="173"/>
      <c r="M87" s="173"/>
      <c r="N87" s="172"/>
      <c r="O87" s="171"/>
    </row>
    <row r="88" spans="2:15">
      <c r="B88" s="173"/>
      <c r="C88" s="173"/>
      <c r="D88" s="172"/>
      <c r="E88" s="173"/>
      <c r="F88" s="173"/>
      <c r="G88" s="173"/>
      <c r="H88" s="173"/>
      <c r="I88" s="172"/>
      <c r="J88" s="171"/>
      <c r="L88" s="173"/>
      <c r="M88" s="173"/>
      <c r="N88" s="172"/>
      <c r="O88" s="171"/>
    </row>
    <row r="89" spans="2:15">
      <c r="B89" s="173"/>
      <c r="C89" s="173"/>
      <c r="D89" s="172"/>
      <c r="E89" s="173"/>
      <c r="F89" s="173"/>
      <c r="G89" s="173"/>
      <c r="H89" s="173"/>
      <c r="I89" s="172"/>
      <c r="J89" s="171"/>
      <c r="L89" s="173"/>
      <c r="M89" s="173"/>
      <c r="N89" s="172"/>
      <c r="O89" s="171"/>
    </row>
    <row r="90" spans="2:15" ht="15.75" thickBot="1">
      <c r="B90" s="175"/>
      <c r="C90" s="175"/>
      <c r="D90" s="176"/>
      <c r="E90" s="175"/>
      <c r="F90" s="173"/>
      <c r="G90" s="175"/>
      <c r="H90" s="175"/>
      <c r="I90" s="176"/>
      <c r="J90" s="177"/>
      <c r="L90" s="175"/>
      <c r="M90" s="175"/>
      <c r="N90" s="176"/>
      <c r="O90" s="177"/>
    </row>
    <row r="91" spans="2:15" ht="16.5" thickTop="1" thickBot="1">
      <c r="B91" s="178"/>
      <c r="C91" s="179">
        <f>SUM(C80:C90)</f>
        <v>0</v>
      </c>
      <c r="D91" s="180"/>
      <c r="E91" s="179">
        <f>SUM(E80:E90)</f>
        <v>0</v>
      </c>
      <c r="F91" s="181"/>
      <c r="G91" s="178"/>
      <c r="H91" s="179">
        <f>SUM(H80:H90)</f>
        <v>0</v>
      </c>
      <c r="I91" s="180"/>
      <c r="J91" s="179">
        <f>SUM(J80:J90)</f>
        <v>0</v>
      </c>
      <c r="L91" s="178"/>
      <c r="M91" s="179">
        <f>SUM(M80:M90)</f>
        <v>0</v>
      </c>
      <c r="N91" s="180"/>
      <c r="O91" s="179">
        <f>SUM(O80:O90)</f>
        <v>0</v>
      </c>
    </row>
    <row r="92" spans="2:15" ht="15.75" thickTop="1"/>
    <row r="95" spans="2:15">
      <c r="B95" s="680"/>
      <c r="C95" s="680"/>
      <c r="D95" s="680"/>
      <c r="E95" s="680"/>
      <c r="G95" s="680"/>
      <c r="H95" s="680"/>
      <c r="I95" s="680"/>
      <c r="J95" s="680"/>
      <c r="L95" s="680"/>
      <c r="M95" s="680"/>
      <c r="N95" s="680"/>
      <c r="O95" s="680"/>
    </row>
    <row r="96" spans="2:15" ht="17.25" thickBot="1">
      <c r="B96" s="681"/>
      <c r="C96" s="681"/>
      <c r="D96" s="681"/>
      <c r="E96" s="681"/>
      <c r="F96" s="169"/>
      <c r="G96" s="681"/>
      <c r="H96" s="681"/>
      <c r="I96" s="681"/>
      <c r="J96" s="681"/>
      <c r="K96"/>
      <c r="L96" s="681"/>
      <c r="M96" s="681"/>
      <c r="N96" s="681"/>
      <c r="O96" s="681"/>
    </row>
    <row r="97" spans="1:15" ht="15.75" thickTop="1">
      <c r="B97" s="170"/>
      <c r="C97" s="171"/>
      <c r="D97" s="172"/>
      <c r="E97" s="171"/>
      <c r="F97" s="173"/>
      <c r="G97" s="170"/>
      <c r="H97" s="171"/>
      <c r="I97" s="172"/>
      <c r="J97" s="171"/>
      <c r="L97" s="170"/>
      <c r="M97" s="171"/>
      <c r="N97" s="172"/>
      <c r="O97" s="171"/>
    </row>
    <row r="98" spans="1:15">
      <c r="B98" s="173"/>
      <c r="C98" s="174"/>
      <c r="D98" s="172"/>
      <c r="E98" s="173"/>
      <c r="F98" s="173"/>
      <c r="G98" s="173"/>
      <c r="H98" s="171"/>
      <c r="I98" s="172"/>
      <c r="J98" s="171"/>
      <c r="L98" s="173"/>
      <c r="M98" s="171"/>
      <c r="N98" s="172"/>
      <c r="O98" s="171"/>
    </row>
    <row r="99" spans="1:15">
      <c r="B99" s="173"/>
      <c r="C99" s="173"/>
      <c r="D99" s="172"/>
      <c r="E99" s="173"/>
      <c r="F99" s="173"/>
      <c r="G99" s="173"/>
      <c r="H99" s="171"/>
      <c r="I99" s="172"/>
      <c r="J99" s="171"/>
      <c r="L99" s="173"/>
      <c r="M99" s="171"/>
      <c r="N99" s="172"/>
      <c r="O99" s="171"/>
    </row>
    <row r="100" spans="1:15">
      <c r="B100" s="173"/>
      <c r="C100" s="173"/>
      <c r="D100" s="172"/>
      <c r="E100" s="173"/>
      <c r="F100" s="173"/>
      <c r="G100" s="173"/>
      <c r="H100" s="171"/>
      <c r="I100" s="172"/>
      <c r="J100" s="171"/>
      <c r="L100" s="173"/>
      <c r="M100" s="171"/>
      <c r="N100" s="172"/>
      <c r="O100" s="171"/>
    </row>
    <row r="101" spans="1:15">
      <c r="B101" s="173"/>
      <c r="C101" s="173"/>
      <c r="D101" s="172"/>
      <c r="E101" s="173"/>
      <c r="F101" s="173"/>
      <c r="G101" s="173"/>
      <c r="H101" s="173"/>
      <c r="I101" s="172"/>
      <c r="J101" s="171"/>
      <c r="L101" s="173"/>
      <c r="M101" s="173"/>
      <c r="N101" s="172"/>
      <c r="O101" s="171"/>
    </row>
    <row r="102" spans="1:15">
      <c r="B102" s="173"/>
      <c r="C102" s="173"/>
      <c r="D102" s="172"/>
      <c r="E102" s="173"/>
      <c r="F102" s="173"/>
      <c r="G102" s="173"/>
      <c r="H102" s="173"/>
      <c r="I102" s="172"/>
      <c r="J102" s="171"/>
      <c r="L102" s="173"/>
      <c r="M102" s="173"/>
      <c r="N102" s="172"/>
      <c r="O102" s="171"/>
    </row>
    <row r="103" spans="1:15">
      <c r="B103" s="173"/>
      <c r="C103" s="173"/>
      <c r="D103" s="172"/>
      <c r="E103" s="173"/>
      <c r="F103" s="173"/>
      <c r="G103" s="173"/>
      <c r="H103" s="173"/>
      <c r="I103" s="172"/>
      <c r="J103" s="171"/>
      <c r="L103" s="173"/>
      <c r="M103" s="173"/>
      <c r="N103" s="172"/>
      <c r="O103" s="171"/>
    </row>
    <row r="104" spans="1:15">
      <c r="B104" s="173"/>
      <c r="C104" s="173"/>
      <c r="D104" s="172"/>
      <c r="E104" s="173"/>
      <c r="F104" s="173"/>
      <c r="G104" s="173"/>
      <c r="H104" s="173"/>
      <c r="I104" s="172"/>
      <c r="J104" s="171"/>
      <c r="L104" s="173"/>
      <c r="M104" s="173"/>
      <c r="N104" s="172"/>
      <c r="O104" s="171"/>
    </row>
    <row r="105" spans="1:15">
      <c r="B105" s="173"/>
      <c r="C105" s="173"/>
      <c r="D105" s="172"/>
      <c r="E105" s="173"/>
      <c r="F105" s="173"/>
      <c r="G105" s="173"/>
      <c r="H105" s="173"/>
      <c r="I105" s="172"/>
      <c r="J105" s="171"/>
      <c r="L105" s="173"/>
      <c r="M105" s="173"/>
      <c r="N105" s="172"/>
      <c r="O105" s="171"/>
    </row>
    <row r="106" spans="1:15">
      <c r="B106" s="173"/>
      <c r="C106" s="173"/>
      <c r="D106" s="172"/>
      <c r="E106" s="173"/>
      <c r="F106" s="173"/>
      <c r="G106" s="173"/>
      <c r="H106" s="173"/>
      <c r="I106" s="172"/>
      <c r="J106" s="171"/>
      <c r="L106" s="173"/>
      <c r="M106" s="173"/>
      <c r="N106" s="172"/>
      <c r="O106" s="171"/>
    </row>
    <row r="107" spans="1:15" ht="15.75" thickBot="1">
      <c r="B107" s="175"/>
      <c r="C107" s="175"/>
      <c r="D107" s="176"/>
      <c r="E107" s="175"/>
      <c r="F107" s="173"/>
      <c r="G107" s="175"/>
      <c r="H107" s="175"/>
      <c r="I107" s="176"/>
      <c r="J107" s="177"/>
      <c r="L107" s="175"/>
      <c r="M107" s="175"/>
      <c r="N107" s="176"/>
      <c r="O107" s="177"/>
    </row>
    <row r="108" spans="1:15" ht="16.5" thickTop="1" thickBot="1">
      <c r="B108" s="178"/>
      <c r="C108" s="179">
        <f>SUM(C97:C107)</f>
        <v>0</v>
      </c>
      <c r="D108" s="180"/>
      <c r="E108" s="179">
        <f>SUM(E97:E107)</f>
        <v>0</v>
      </c>
      <c r="F108" s="181"/>
      <c r="G108" s="178"/>
      <c r="H108" s="179">
        <f>SUM(H97:H107)</f>
        <v>0</v>
      </c>
      <c r="I108" s="180"/>
      <c r="J108" s="179">
        <f>SUM(J97:J107)</f>
        <v>0</v>
      </c>
      <c r="L108" s="178"/>
      <c r="M108" s="179">
        <f>SUM(M97:M107)</f>
        <v>0</v>
      </c>
      <c r="N108" s="180"/>
      <c r="O108" s="179">
        <f>SUM(O97:O107)</f>
        <v>0</v>
      </c>
    </row>
    <row r="109" spans="1:15" ht="15.75" thickTop="1"/>
    <row r="110" spans="1:15">
      <c r="G110" s="680"/>
      <c r="H110" s="680"/>
      <c r="I110" s="680"/>
      <c r="J110" s="680"/>
    </row>
    <row r="111" spans="1:15" hidden="1">
      <c r="B111" s="680"/>
      <c r="C111" s="680"/>
      <c r="D111" s="680"/>
      <c r="E111" s="680"/>
      <c r="G111" s="680"/>
      <c r="H111" s="680"/>
      <c r="I111" s="680"/>
      <c r="J111" s="680"/>
      <c r="L111" s="680"/>
      <c r="M111" s="680"/>
      <c r="N111" s="680"/>
      <c r="O111" s="680"/>
    </row>
    <row r="112" spans="1:15" ht="17.25" hidden="1" thickBot="1">
      <c r="A112" s="68">
        <v>22</v>
      </c>
      <c r="B112" s="681"/>
      <c r="C112" s="681"/>
      <c r="D112" s="681"/>
      <c r="E112" s="681"/>
      <c r="F112" s="169">
        <v>23</v>
      </c>
      <c r="G112" s="681"/>
      <c r="H112" s="681"/>
      <c r="I112" s="681"/>
      <c r="J112" s="681"/>
      <c r="K112">
        <v>24</v>
      </c>
      <c r="L112" s="681"/>
      <c r="M112" s="681"/>
      <c r="N112" s="681"/>
      <c r="O112" s="681"/>
    </row>
    <row r="113" spans="1:16" ht="15.75" hidden="1" thickTop="1">
      <c r="B113" s="170"/>
      <c r="C113" s="171"/>
      <c r="D113" s="172"/>
      <c r="E113" s="171"/>
      <c r="F113" s="173"/>
      <c r="G113" s="170"/>
      <c r="H113" s="171"/>
      <c r="I113" s="172"/>
      <c r="J113" s="171"/>
      <c r="L113" s="170"/>
      <c r="M113" s="171"/>
      <c r="N113" s="172"/>
      <c r="O113" s="171"/>
    </row>
    <row r="114" spans="1:16" hidden="1">
      <c r="B114" s="173"/>
      <c r="C114" s="174"/>
      <c r="D114" s="172"/>
      <c r="E114" s="173"/>
      <c r="F114" s="173"/>
      <c r="G114" s="173"/>
      <c r="H114" s="171"/>
      <c r="I114" s="172"/>
      <c r="J114" s="171"/>
      <c r="L114" s="173"/>
      <c r="M114" s="171"/>
      <c r="N114" s="172"/>
      <c r="O114" s="171"/>
    </row>
    <row r="115" spans="1:16" hidden="1">
      <c r="B115" s="173"/>
      <c r="C115" s="173"/>
      <c r="D115" s="172"/>
      <c r="E115" s="173"/>
      <c r="F115" s="173"/>
      <c r="G115" s="173"/>
      <c r="H115" s="171"/>
      <c r="I115" s="172"/>
      <c r="J115" s="171"/>
      <c r="L115" s="173"/>
      <c r="M115" s="171"/>
      <c r="N115" s="172"/>
      <c r="O115" s="171"/>
    </row>
    <row r="116" spans="1:16" hidden="1">
      <c r="B116" s="173"/>
      <c r="C116" s="173"/>
      <c r="D116" s="172"/>
      <c r="E116" s="173"/>
      <c r="F116" s="173"/>
      <c r="G116" s="173"/>
      <c r="H116" s="171"/>
      <c r="I116" s="172"/>
      <c r="J116" s="171"/>
      <c r="L116" s="173"/>
      <c r="M116" s="171"/>
      <c r="N116" s="172"/>
      <c r="O116" s="171"/>
    </row>
    <row r="117" spans="1:16" hidden="1">
      <c r="B117" s="173"/>
      <c r="C117" s="173"/>
      <c r="D117" s="172"/>
      <c r="E117" s="173"/>
      <c r="F117" s="173"/>
      <c r="G117" s="173"/>
      <c r="H117" s="173"/>
      <c r="I117" s="172"/>
      <c r="J117" s="171"/>
      <c r="L117" s="173"/>
      <c r="M117" s="173"/>
      <c r="N117" s="172"/>
      <c r="O117" s="171"/>
    </row>
    <row r="118" spans="1:16" hidden="1">
      <c r="B118" s="173"/>
      <c r="C118" s="173"/>
      <c r="D118" s="172"/>
      <c r="E118" s="173"/>
      <c r="F118" s="173"/>
      <c r="G118" s="173"/>
      <c r="H118" s="173"/>
      <c r="I118" s="172"/>
      <c r="J118" s="171"/>
      <c r="L118" s="173"/>
      <c r="M118" s="173"/>
      <c r="N118" s="172"/>
      <c r="O118" s="171"/>
    </row>
    <row r="119" spans="1:16" hidden="1">
      <c r="B119" s="173"/>
      <c r="C119" s="173"/>
      <c r="D119" s="172"/>
      <c r="E119" s="173"/>
      <c r="F119" s="173"/>
      <c r="G119" s="173"/>
      <c r="H119" s="173"/>
      <c r="I119" s="172"/>
      <c r="J119" s="171"/>
      <c r="L119" s="173"/>
      <c r="M119" s="173"/>
      <c r="N119" s="172"/>
      <c r="O119" s="171"/>
    </row>
    <row r="120" spans="1:16" hidden="1">
      <c r="B120" s="173"/>
      <c r="C120" s="173"/>
      <c r="D120" s="172"/>
      <c r="E120" s="173"/>
      <c r="F120" s="173"/>
      <c r="G120" s="173"/>
      <c r="H120" s="173"/>
      <c r="I120" s="172"/>
      <c r="J120" s="171"/>
      <c r="L120" s="173"/>
      <c r="M120" s="173"/>
      <c r="N120" s="172"/>
      <c r="O120" s="171"/>
    </row>
    <row r="121" spans="1:16" hidden="1">
      <c r="B121" s="173"/>
      <c r="C121" s="173"/>
      <c r="D121" s="172"/>
      <c r="E121" s="173"/>
      <c r="F121" s="173"/>
      <c r="G121" s="173"/>
      <c r="H121" s="173"/>
      <c r="I121" s="172"/>
      <c r="J121" s="171"/>
      <c r="L121" s="173"/>
      <c r="M121" s="173"/>
      <c r="N121" s="172"/>
      <c r="O121" s="171"/>
    </row>
    <row r="122" spans="1:16" hidden="1">
      <c r="B122" s="173"/>
      <c r="C122" s="173"/>
      <c r="D122" s="172"/>
      <c r="E122" s="173"/>
      <c r="F122" s="173"/>
      <c r="G122" s="173"/>
      <c r="H122" s="173"/>
      <c r="I122" s="172"/>
      <c r="J122" s="171"/>
      <c r="L122" s="173"/>
      <c r="M122" s="173"/>
      <c r="N122" s="172"/>
      <c r="O122" s="171"/>
    </row>
    <row r="123" spans="1:16" ht="15.75" hidden="1" thickBot="1">
      <c r="B123" s="175"/>
      <c r="C123" s="175"/>
      <c r="D123" s="176"/>
      <c r="E123" s="175"/>
      <c r="F123" s="173"/>
      <c r="G123" s="175"/>
      <c r="H123" s="175"/>
      <c r="I123" s="176"/>
      <c r="J123" s="177"/>
      <c r="L123" s="175"/>
      <c r="M123" s="175"/>
      <c r="N123" s="176"/>
      <c r="O123" s="177"/>
    </row>
    <row r="124" spans="1:16" ht="16.5" hidden="1" thickTop="1" thickBot="1">
      <c r="B124" s="178"/>
      <c r="C124" s="179">
        <f>SUM(C113:C123)</f>
        <v>0</v>
      </c>
      <c r="D124" s="180"/>
      <c r="E124" s="179">
        <f>SUM(E113:E123)</f>
        <v>0</v>
      </c>
      <c r="F124" s="181"/>
      <c r="G124" s="178"/>
      <c r="H124" s="179">
        <f>SUM(H113:H123)</f>
        <v>0</v>
      </c>
      <c r="I124" s="180"/>
      <c r="J124" s="179">
        <f>SUM(J113:J123)</f>
        <v>0</v>
      </c>
      <c r="L124" s="178"/>
      <c r="M124" s="179">
        <f>SUM(M113:M123)</f>
        <v>0</v>
      </c>
      <c r="N124" s="180"/>
      <c r="O124" s="179">
        <f>SUM(O113:O123)</f>
        <v>0</v>
      </c>
    </row>
    <row r="125" spans="1:16" ht="15.75" hidden="1" thickTop="1"/>
    <row r="126" spans="1:16" hidden="1"/>
    <row r="127" spans="1:16" hidden="1">
      <c r="B127" s="680"/>
      <c r="C127" s="680"/>
      <c r="D127" s="680"/>
      <c r="E127" s="680"/>
      <c r="G127" s="680"/>
      <c r="H127" s="680"/>
      <c r="I127" s="680"/>
      <c r="J127" s="680"/>
      <c r="L127" s="680"/>
      <c r="M127" s="680"/>
      <c r="N127" s="680"/>
      <c r="O127" s="680"/>
      <c r="P127" s="680"/>
    </row>
    <row r="128" spans="1:16" ht="17.25" hidden="1" thickBot="1">
      <c r="A128" s="68">
        <v>25</v>
      </c>
      <c r="B128" s="681"/>
      <c r="C128" s="681"/>
      <c r="D128" s="681"/>
      <c r="E128" s="681"/>
      <c r="F128" s="169">
        <v>26</v>
      </c>
      <c r="G128" s="681"/>
      <c r="H128" s="681"/>
      <c r="I128" s="681"/>
      <c r="J128" s="681"/>
      <c r="K128">
        <v>27</v>
      </c>
      <c r="L128" s="681"/>
      <c r="M128" s="681"/>
      <c r="N128" s="681"/>
      <c r="O128" s="681"/>
    </row>
    <row r="129" spans="1:15" ht="15.75" hidden="1" thickTop="1">
      <c r="B129" s="170"/>
      <c r="C129" s="171"/>
      <c r="D129" s="172"/>
      <c r="E129" s="171"/>
      <c r="F129" s="173"/>
      <c r="G129" s="170"/>
      <c r="H129" s="171"/>
      <c r="I129" s="172"/>
      <c r="J129" s="171"/>
      <c r="L129" s="170"/>
      <c r="M129" s="171"/>
      <c r="N129" s="172"/>
      <c r="O129" s="171"/>
    </row>
    <row r="130" spans="1:15" hidden="1">
      <c r="B130" s="173"/>
      <c r="C130" s="174"/>
      <c r="D130" s="172"/>
      <c r="E130" s="173"/>
      <c r="F130" s="173"/>
      <c r="G130" s="173"/>
      <c r="H130" s="171"/>
      <c r="I130" s="172"/>
      <c r="J130" s="171"/>
      <c r="L130" s="173"/>
      <c r="M130" s="171"/>
      <c r="N130" s="172"/>
      <c r="O130" s="171"/>
    </row>
    <row r="131" spans="1:15" hidden="1">
      <c r="B131" s="173"/>
      <c r="C131" s="173"/>
      <c r="D131" s="172"/>
      <c r="E131" s="173"/>
      <c r="F131" s="173"/>
      <c r="G131" s="173"/>
      <c r="H131" s="171"/>
      <c r="I131" s="172"/>
      <c r="J131" s="171"/>
      <c r="L131" s="173"/>
      <c r="M131" s="171"/>
      <c r="N131" s="172"/>
      <c r="O131" s="171"/>
    </row>
    <row r="132" spans="1:15" hidden="1">
      <c r="B132" s="173"/>
      <c r="C132" s="173"/>
      <c r="D132" s="172"/>
      <c r="E132" s="173"/>
      <c r="F132" s="173"/>
      <c r="G132" s="173"/>
      <c r="H132" s="171"/>
      <c r="I132" s="172"/>
      <c r="J132" s="171"/>
      <c r="L132" s="173"/>
      <c r="M132" s="171"/>
      <c r="N132" s="172"/>
      <c r="O132" s="171"/>
    </row>
    <row r="133" spans="1:15" hidden="1">
      <c r="B133" s="173"/>
      <c r="C133" s="173"/>
      <c r="D133" s="172"/>
      <c r="E133" s="173"/>
      <c r="F133" s="173"/>
      <c r="G133" s="173"/>
      <c r="H133" s="173"/>
      <c r="I133" s="172"/>
      <c r="J133" s="171"/>
      <c r="L133" s="173"/>
      <c r="M133" s="173"/>
      <c r="N133" s="172"/>
      <c r="O133" s="171"/>
    </row>
    <row r="134" spans="1:15" hidden="1">
      <c r="B134" s="173"/>
      <c r="C134" s="173"/>
      <c r="D134" s="172"/>
      <c r="E134" s="173"/>
      <c r="F134" s="173"/>
      <c r="G134" s="173"/>
      <c r="H134" s="173"/>
      <c r="I134" s="172"/>
      <c r="J134" s="171"/>
      <c r="L134" s="173"/>
      <c r="M134" s="173"/>
      <c r="N134" s="172"/>
      <c r="O134" s="171"/>
    </row>
    <row r="135" spans="1:15" hidden="1">
      <c r="B135" s="173"/>
      <c r="C135" s="173"/>
      <c r="D135" s="172"/>
      <c r="E135" s="173"/>
      <c r="F135" s="173"/>
      <c r="G135" s="173"/>
      <c r="H135" s="173"/>
      <c r="I135" s="172"/>
      <c r="J135" s="171"/>
      <c r="L135" s="173"/>
      <c r="M135" s="173"/>
      <c r="N135" s="172"/>
      <c r="O135" s="171"/>
    </row>
    <row r="136" spans="1:15" hidden="1">
      <c r="B136" s="173"/>
      <c r="C136" s="173"/>
      <c r="D136" s="172"/>
      <c r="E136" s="173"/>
      <c r="F136" s="173"/>
      <c r="G136" s="173"/>
      <c r="H136" s="173"/>
      <c r="I136" s="172"/>
      <c r="J136" s="171"/>
      <c r="L136" s="173"/>
      <c r="M136" s="173"/>
      <c r="N136" s="172"/>
      <c r="O136" s="171"/>
    </row>
    <row r="137" spans="1:15" hidden="1">
      <c r="B137" s="173"/>
      <c r="C137" s="173"/>
      <c r="D137" s="172"/>
      <c r="E137" s="173"/>
      <c r="F137" s="173"/>
      <c r="G137" s="173"/>
      <c r="H137" s="173"/>
      <c r="I137" s="172"/>
      <c r="J137" s="171"/>
      <c r="L137" s="173"/>
      <c r="M137" s="173"/>
      <c r="N137" s="172"/>
      <c r="O137" s="171"/>
    </row>
    <row r="138" spans="1:15" hidden="1">
      <c r="B138" s="173"/>
      <c r="C138" s="173"/>
      <c r="D138" s="172"/>
      <c r="E138" s="173"/>
      <c r="F138" s="173"/>
      <c r="G138" s="173"/>
      <c r="H138" s="173"/>
      <c r="I138" s="172"/>
      <c r="J138" s="171"/>
      <c r="L138" s="173"/>
      <c r="M138" s="173"/>
      <c r="N138" s="172"/>
      <c r="O138" s="171"/>
    </row>
    <row r="139" spans="1:15" ht="15.75" hidden="1" thickBot="1">
      <c r="B139" s="175"/>
      <c r="C139" s="175"/>
      <c r="D139" s="176"/>
      <c r="E139" s="175"/>
      <c r="F139" s="173"/>
      <c r="G139" s="175"/>
      <c r="H139" s="175"/>
      <c r="I139" s="176"/>
      <c r="J139" s="177"/>
      <c r="L139" s="175"/>
      <c r="M139" s="175"/>
      <c r="N139" s="176"/>
      <c r="O139" s="177"/>
    </row>
    <row r="140" spans="1:15" ht="16.5" hidden="1" thickTop="1" thickBot="1">
      <c r="B140" s="178"/>
      <c r="C140" s="179">
        <f>SUM(C129:C139)</f>
        <v>0</v>
      </c>
      <c r="D140" s="180"/>
      <c r="E140" s="179">
        <f>SUM(E129:E139)</f>
        <v>0</v>
      </c>
      <c r="F140" s="181"/>
      <c r="G140" s="178"/>
      <c r="H140" s="179">
        <f>SUM(H129:H139)</f>
        <v>0</v>
      </c>
      <c r="I140" s="180"/>
      <c r="J140" s="179">
        <f>SUM(J129:J139)</f>
        <v>0</v>
      </c>
      <c r="L140" s="178"/>
      <c r="M140" s="179">
        <f>SUM(M129:M139)</f>
        <v>0</v>
      </c>
      <c r="N140" s="180"/>
      <c r="O140" s="179">
        <f>SUM(O129:O139)</f>
        <v>0</v>
      </c>
    </row>
    <row r="141" spans="1:15" ht="15.75" hidden="1" thickTop="1"/>
    <row r="142" spans="1:15" hidden="1"/>
    <row r="143" spans="1:15" hidden="1">
      <c r="B143" s="680"/>
      <c r="C143" s="680"/>
      <c r="D143" s="680"/>
      <c r="E143" s="680"/>
      <c r="F143" s="680"/>
      <c r="G143" s="680"/>
      <c r="H143" s="680"/>
      <c r="I143" s="680"/>
      <c r="J143" s="680"/>
      <c r="K143" s="680"/>
      <c r="L143" s="680"/>
      <c r="M143" s="680"/>
      <c r="N143" s="680"/>
      <c r="O143" s="680"/>
    </row>
    <row r="144" spans="1:15" ht="17.25" hidden="1" thickBot="1">
      <c r="A144" s="68">
        <v>28</v>
      </c>
      <c r="B144" s="681"/>
      <c r="C144" s="681"/>
      <c r="D144" s="681"/>
      <c r="E144" s="681"/>
      <c r="F144" s="169">
        <v>29</v>
      </c>
      <c r="G144" s="681"/>
      <c r="H144" s="681"/>
      <c r="I144" s="681"/>
      <c r="J144" s="681"/>
      <c r="K144">
        <v>30</v>
      </c>
      <c r="L144" s="681"/>
      <c r="M144" s="681"/>
      <c r="N144" s="681"/>
      <c r="O144" s="681"/>
    </row>
    <row r="145" spans="2:15" ht="15.75" hidden="1" thickTop="1">
      <c r="B145" s="170"/>
      <c r="C145" s="171"/>
      <c r="D145" s="172"/>
      <c r="E145" s="171"/>
      <c r="F145" s="173"/>
      <c r="G145" s="170"/>
      <c r="H145" s="171"/>
      <c r="I145" s="172"/>
      <c r="J145" s="171"/>
      <c r="L145" s="170"/>
      <c r="M145" s="171"/>
      <c r="N145" s="172"/>
      <c r="O145" s="171"/>
    </row>
    <row r="146" spans="2:15" hidden="1">
      <c r="B146" s="173"/>
      <c r="C146" s="174"/>
      <c r="D146" s="172"/>
      <c r="E146" s="173"/>
      <c r="F146" s="173"/>
      <c r="G146" s="173"/>
      <c r="H146" s="171"/>
      <c r="I146" s="172"/>
      <c r="J146" s="171"/>
      <c r="L146" s="173"/>
      <c r="M146" s="171"/>
      <c r="N146" s="172"/>
      <c r="O146" s="171"/>
    </row>
    <row r="147" spans="2:15" hidden="1">
      <c r="B147" s="173"/>
      <c r="C147" s="173"/>
      <c r="D147" s="172"/>
      <c r="E147" s="173"/>
      <c r="F147" s="173"/>
      <c r="G147" s="173"/>
      <c r="H147" s="171"/>
      <c r="I147" s="172"/>
      <c r="J147" s="171"/>
      <c r="L147" s="173"/>
      <c r="M147" s="171"/>
      <c r="N147" s="172"/>
      <c r="O147" s="171"/>
    </row>
    <row r="148" spans="2:15" hidden="1">
      <c r="B148" s="173"/>
      <c r="C148" s="173"/>
      <c r="D148" s="172"/>
      <c r="E148" s="173"/>
      <c r="F148" s="173"/>
      <c r="G148" s="173"/>
      <c r="H148" s="171"/>
      <c r="I148" s="172"/>
      <c r="J148" s="171"/>
      <c r="L148" s="173"/>
      <c r="M148" s="171"/>
      <c r="N148" s="172"/>
      <c r="O148" s="171"/>
    </row>
    <row r="149" spans="2:15" hidden="1">
      <c r="B149" s="173"/>
      <c r="C149" s="173"/>
      <c r="D149" s="172"/>
      <c r="E149" s="173"/>
      <c r="F149" s="173"/>
      <c r="G149" s="173"/>
      <c r="H149" s="173"/>
      <c r="I149" s="172"/>
      <c r="J149" s="171"/>
      <c r="L149" s="173"/>
      <c r="M149" s="173"/>
      <c r="N149" s="172"/>
      <c r="O149" s="171"/>
    </row>
    <row r="150" spans="2:15" hidden="1">
      <c r="B150" s="173"/>
      <c r="C150" s="173"/>
      <c r="D150" s="172"/>
      <c r="E150" s="173"/>
      <c r="F150" s="173"/>
      <c r="G150" s="173"/>
      <c r="H150" s="173"/>
      <c r="I150" s="172"/>
      <c r="J150" s="171"/>
      <c r="L150" s="173"/>
      <c r="M150" s="173"/>
      <c r="N150" s="172"/>
      <c r="O150" s="171"/>
    </row>
    <row r="151" spans="2:15" hidden="1">
      <c r="B151" s="173"/>
      <c r="C151" s="173"/>
      <c r="D151" s="172"/>
      <c r="E151" s="173"/>
      <c r="F151" s="173"/>
      <c r="G151" s="173"/>
      <c r="H151" s="173"/>
      <c r="I151" s="172"/>
      <c r="J151" s="171"/>
      <c r="L151" s="173"/>
      <c r="M151" s="173"/>
      <c r="N151" s="172"/>
      <c r="O151" s="171"/>
    </row>
    <row r="152" spans="2:15" hidden="1">
      <c r="B152" s="173"/>
      <c r="C152" s="173"/>
      <c r="D152" s="172"/>
      <c r="E152" s="173"/>
      <c r="F152" s="173"/>
      <c r="G152" s="173"/>
      <c r="H152" s="173"/>
      <c r="I152" s="172"/>
      <c r="J152" s="171"/>
      <c r="L152" s="173"/>
      <c r="M152" s="173"/>
      <c r="N152" s="172"/>
      <c r="O152" s="171"/>
    </row>
    <row r="153" spans="2:15" hidden="1">
      <c r="B153" s="173"/>
      <c r="C153" s="173"/>
      <c r="D153" s="172"/>
      <c r="E153" s="173"/>
      <c r="F153" s="173"/>
      <c r="G153" s="173"/>
      <c r="H153" s="173"/>
      <c r="I153" s="172"/>
      <c r="J153" s="171"/>
      <c r="L153" s="173"/>
      <c r="M153" s="173"/>
      <c r="N153" s="172"/>
      <c r="O153" s="171"/>
    </row>
    <row r="154" spans="2:15" hidden="1">
      <c r="B154" s="173"/>
      <c r="C154" s="173"/>
      <c r="D154" s="172"/>
      <c r="E154" s="173"/>
      <c r="F154" s="173"/>
      <c r="G154" s="173"/>
      <c r="H154" s="173"/>
      <c r="I154" s="172"/>
      <c r="J154" s="171"/>
      <c r="L154" s="173"/>
      <c r="M154" s="173"/>
      <c r="N154" s="172"/>
      <c r="O154" s="171"/>
    </row>
    <row r="155" spans="2:15" ht="15.75" hidden="1" thickBot="1">
      <c r="B155" s="175"/>
      <c r="C155" s="175"/>
      <c r="D155" s="176"/>
      <c r="E155" s="175"/>
      <c r="F155" s="173"/>
      <c r="G155" s="175"/>
      <c r="H155" s="175"/>
      <c r="I155" s="176"/>
      <c r="J155" s="177"/>
      <c r="L155" s="175"/>
      <c r="M155" s="175"/>
      <c r="N155" s="176"/>
      <c r="O155" s="177"/>
    </row>
    <row r="156" spans="2:15" ht="16.5" hidden="1" thickTop="1" thickBot="1">
      <c r="B156" s="178"/>
      <c r="C156" s="179">
        <f>SUM(C145:C155)</f>
        <v>0</v>
      </c>
      <c r="D156" s="180"/>
      <c r="E156" s="179">
        <f>SUM(E145:E155)</f>
        <v>0</v>
      </c>
      <c r="F156" s="181"/>
      <c r="G156" s="178"/>
      <c r="H156" s="179">
        <f>SUM(H145:H155)</f>
        <v>0</v>
      </c>
      <c r="I156" s="180"/>
      <c r="J156" s="179">
        <f>SUM(J145:J155)</f>
        <v>0</v>
      </c>
      <c r="L156" s="178"/>
      <c r="M156" s="179">
        <f>SUM(M145:M155)</f>
        <v>0</v>
      </c>
      <c r="N156" s="180"/>
      <c r="O156" s="179">
        <f>SUM(O145:O155)</f>
        <v>0</v>
      </c>
    </row>
    <row r="157" spans="2:15" ht="15.75" hidden="1" thickTop="1"/>
    <row r="158" spans="2:15" hidden="1"/>
  </sheetData>
  <mergeCells count="61">
    <mergeCell ref="B18:E18"/>
    <mergeCell ref="G18:J18"/>
    <mergeCell ref="L18:O18"/>
    <mergeCell ref="B19:E19"/>
    <mergeCell ref="G19:J19"/>
    <mergeCell ref="L19:O19"/>
    <mergeCell ref="B2:E2"/>
    <mergeCell ref="G2:J2"/>
    <mergeCell ref="L2:O2"/>
    <mergeCell ref="B3:E3"/>
    <mergeCell ref="G3:J3"/>
    <mergeCell ref="L3:O3"/>
    <mergeCell ref="B29:E29"/>
    <mergeCell ref="G29:J29"/>
    <mergeCell ref="L29:O29"/>
    <mergeCell ref="B30:E30"/>
    <mergeCell ref="G30:J30"/>
    <mergeCell ref="L30:O30"/>
    <mergeCell ref="B45:E45"/>
    <mergeCell ref="G45:J45"/>
    <mergeCell ref="L45:O45"/>
    <mergeCell ref="B46:E46"/>
    <mergeCell ref="G46:J46"/>
    <mergeCell ref="L46:O46"/>
    <mergeCell ref="B60:E60"/>
    <mergeCell ref="G61:J61"/>
    <mergeCell ref="L61:O61"/>
    <mergeCell ref="B62:E62"/>
    <mergeCell ref="G62:J62"/>
    <mergeCell ref="L62:O62"/>
    <mergeCell ref="B78:E78"/>
    <mergeCell ref="G78:J78"/>
    <mergeCell ref="L78:O78"/>
    <mergeCell ref="B79:E79"/>
    <mergeCell ref="G79:J79"/>
    <mergeCell ref="L79:O79"/>
    <mergeCell ref="B95:E95"/>
    <mergeCell ref="G95:J95"/>
    <mergeCell ref="L95:O95"/>
    <mergeCell ref="B96:E96"/>
    <mergeCell ref="G96:J96"/>
    <mergeCell ref="L96:O96"/>
    <mergeCell ref="G110:J110"/>
    <mergeCell ref="B111:E111"/>
    <mergeCell ref="G111:J111"/>
    <mergeCell ref="L111:O111"/>
    <mergeCell ref="B112:E112"/>
    <mergeCell ref="G112:J112"/>
    <mergeCell ref="L112:O112"/>
    <mergeCell ref="B127:E127"/>
    <mergeCell ref="G127:J127"/>
    <mergeCell ref="L127:P127"/>
    <mergeCell ref="B128:E128"/>
    <mergeCell ref="G128:J128"/>
    <mergeCell ref="L128:O128"/>
    <mergeCell ref="B143:F143"/>
    <mergeCell ref="G143:K143"/>
    <mergeCell ref="L143:O143"/>
    <mergeCell ref="B144:E144"/>
    <mergeCell ref="G144:J144"/>
    <mergeCell ref="L144:O14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4"/>
  <sheetViews>
    <sheetView topLeftCell="A72" zoomScale="80" zoomScaleNormal="80" workbookViewId="0">
      <selection activeCell="F89" sqref="F89"/>
    </sheetView>
  </sheetViews>
  <sheetFormatPr baseColWidth="10" defaultRowHeight="16.5"/>
  <cols>
    <col min="1" max="1" width="14.42578125" style="99" customWidth="1"/>
    <col min="2" max="2" width="20.140625" style="128" customWidth="1"/>
    <col min="3" max="3" width="14.5703125" style="128" bestFit="1" customWidth="1"/>
    <col min="4" max="4" width="6.28515625" style="128" customWidth="1"/>
    <col min="5" max="5" width="16.7109375" style="128" customWidth="1"/>
    <col min="6" max="6" width="20.85546875" style="128" customWidth="1"/>
    <col min="7" max="7" width="16.140625" customWidth="1"/>
    <col min="8" max="8" width="32.140625" customWidth="1"/>
    <col min="249" max="249" width="14.42578125" customWidth="1"/>
    <col min="250" max="250" width="20.140625" customWidth="1"/>
    <col min="251" max="251" width="14.5703125" bestFit="1" customWidth="1"/>
    <col min="252" max="252" width="6.28515625" customWidth="1"/>
    <col min="253" max="253" width="16.7109375" customWidth="1"/>
    <col min="254" max="254" width="20.85546875" customWidth="1"/>
    <col min="255" max="255" width="16.140625" customWidth="1"/>
    <col min="256" max="256" width="32.140625" customWidth="1"/>
    <col min="257" max="257" width="14.7109375" customWidth="1"/>
    <col min="258" max="258" width="12" bestFit="1" customWidth="1"/>
    <col min="505" max="505" width="14.42578125" customWidth="1"/>
    <col min="506" max="506" width="20.140625" customWidth="1"/>
    <col min="507" max="507" width="14.5703125" bestFit="1" customWidth="1"/>
    <col min="508" max="508" width="6.28515625" customWidth="1"/>
    <col min="509" max="509" width="16.7109375" customWidth="1"/>
    <col min="510" max="510" width="20.85546875" customWidth="1"/>
    <col min="511" max="511" width="16.140625" customWidth="1"/>
    <col min="512" max="512" width="32.140625" customWidth="1"/>
    <col min="513" max="513" width="14.7109375" customWidth="1"/>
    <col min="514" max="514" width="12" bestFit="1" customWidth="1"/>
    <col min="761" max="761" width="14.42578125" customWidth="1"/>
    <col min="762" max="762" width="20.140625" customWidth="1"/>
    <col min="763" max="763" width="14.5703125" bestFit="1" customWidth="1"/>
    <col min="764" max="764" width="6.28515625" customWidth="1"/>
    <col min="765" max="765" width="16.7109375" customWidth="1"/>
    <col min="766" max="766" width="20.85546875" customWidth="1"/>
    <col min="767" max="767" width="16.140625" customWidth="1"/>
    <col min="768" max="768" width="32.140625" customWidth="1"/>
    <col min="769" max="769" width="14.7109375" customWidth="1"/>
    <col min="770" max="770" width="12" bestFit="1" customWidth="1"/>
    <col min="1017" max="1017" width="14.42578125" customWidth="1"/>
    <col min="1018" max="1018" width="20.140625" customWidth="1"/>
    <col min="1019" max="1019" width="14.5703125" bestFit="1" customWidth="1"/>
    <col min="1020" max="1020" width="6.28515625" customWidth="1"/>
    <col min="1021" max="1021" width="16.7109375" customWidth="1"/>
    <col min="1022" max="1022" width="20.85546875" customWidth="1"/>
    <col min="1023" max="1023" width="16.140625" customWidth="1"/>
    <col min="1024" max="1024" width="32.140625" customWidth="1"/>
    <col min="1025" max="1025" width="14.7109375" customWidth="1"/>
    <col min="1026" max="1026" width="12" bestFit="1" customWidth="1"/>
    <col min="1273" max="1273" width="14.42578125" customWidth="1"/>
    <col min="1274" max="1274" width="20.140625" customWidth="1"/>
    <col min="1275" max="1275" width="14.5703125" bestFit="1" customWidth="1"/>
    <col min="1276" max="1276" width="6.28515625" customWidth="1"/>
    <col min="1277" max="1277" width="16.7109375" customWidth="1"/>
    <col min="1278" max="1278" width="20.85546875" customWidth="1"/>
    <col min="1279" max="1279" width="16.140625" customWidth="1"/>
    <col min="1280" max="1280" width="32.140625" customWidth="1"/>
    <col min="1281" max="1281" width="14.7109375" customWidth="1"/>
    <col min="1282" max="1282" width="12" bestFit="1" customWidth="1"/>
    <col min="1529" max="1529" width="14.42578125" customWidth="1"/>
    <col min="1530" max="1530" width="20.140625" customWidth="1"/>
    <col min="1531" max="1531" width="14.5703125" bestFit="1" customWidth="1"/>
    <col min="1532" max="1532" width="6.28515625" customWidth="1"/>
    <col min="1533" max="1533" width="16.7109375" customWidth="1"/>
    <col min="1534" max="1534" width="20.85546875" customWidth="1"/>
    <col min="1535" max="1535" width="16.140625" customWidth="1"/>
    <col min="1536" max="1536" width="32.140625" customWidth="1"/>
    <col min="1537" max="1537" width="14.7109375" customWidth="1"/>
    <col min="1538" max="1538" width="12" bestFit="1" customWidth="1"/>
    <col min="1785" max="1785" width="14.42578125" customWidth="1"/>
    <col min="1786" max="1786" width="20.140625" customWidth="1"/>
    <col min="1787" max="1787" width="14.5703125" bestFit="1" customWidth="1"/>
    <col min="1788" max="1788" width="6.28515625" customWidth="1"/>
    <col min="1789" max="1789" width="16.7109375" customWidth="1"/>
    <col min="1790" max="1790" width="20.85546875" customWidth="1"/>
    <col min="1791" max="1791" width="16.140625" customWidth="1"/>
    <col min="1792" max="1792" width="32.140625" customWidth="1"/>
    <col min="1793" max="1793" width="14.7109375" customWidth="1"/>
    <col min="1794" max="1794" width="12" bestFit="1" customWidth="1"/>
    <col min="2041" max="2041" width="14.42578125" customWidth="1"/>
    <col min="2042" max="2042" width="20.140625" customWidth="1"/>
    <col min="2043" max="2043" width="14.5703125" bestFit="1" customWidth="1"/>
    <col min="2044" max="2044" width="6.28515625" customWidth="1"/>
    <col min="2045" max="2045" width="16.7109375" customWidth="1"/>
    <col min="2046" max="2046" width="20.85546875" customWidth="1"/>
    <col min="2047" max="2047" width="16.140625" customWidth="1"/>
    <col min="2048" max="2048" width="32.140625" customWidth="1"/>
    <col min="2049" max="2049" width="14.7109375" customWidth="1"/>
    <col min="2050" max="2050" width="12" bestFit="1" customWidth="1"/>
    <col min="2297" max="2297" width="14.42578125" customWidth="1"/>
    <col min="2298" max="2298" width="20.140625" customWidth="1"/>
    <col min="2299" max="2299" width="14.5703125" bestFit="1" customWidth="1"/>
    <col min="2300" max="2300" width="6.28515625" customWidth="1"/>
    <col min="2301" max="2301" width="16.7109375" customWidth="1"/>
    <col min="2302" max="2302" width="20.85546875" customWidth="1"/>
    <col min="2303" max="2303" width="16.140625" customWidth="1"/>
    <col min="2304" max="2304" width="32.140625" customWidth="1"/>
    <col min="2305" max="2305" width="14.7109375" customWidth="1"/>
    <col min="2306" max="2306" width="12" bestFit="1" customWidth="1"/>
    <col min="2553" max="2553" width="14.42578125" customWidth="1"/>
    <col min="2554" max="2554" width="20.140625" customWidth="1"/>
    <col min="2555" max="2555" width="14.5703125" bestFit="1" customWidth="1"/>
    <col min="2556" max="2556" width="6.28515625" customWidth="1"/>
    <col min="2557" max="2557" width="16.7109375" customWidth="1"/>
    <col min="2558" max="2558" width="20.85546875" customWidth="1"/>
    <col min="2559" max="2559" width="16.140625" customWidth="1"/>
    <col min="2560" max="2560" width="32.140625" customWidth="1"/>
    <col min="2561" max="2561" width="14.7109375" customWidth="1"/>
    <col min="2562" max="2562" width="12" bestFit="1" customWidth="1"/>
    <col min="2809" max="2809" width="14.42578125" customWidth="1"/>
    <col min="2810" max="2810" width="20.140625" customWidth="1"/>
    <col min="2811" max="2811" width="14.5703125" bestFit="1" customWidth="1"/>
    <col min="2812" max="2812" width="6.28515625" customWidth="1"/>
    <col min="2813" max="2813" width="16.7109375" customWidth="1"/>
    <col min="2814" max="2814" width="20.85546875" customWidth="1"/>
    <col min="2815" max="2815" width="16.140625" customWidth="1"/>
    <col min="2816" max="2816" width="32.140625" customWidth="1"/>
    <col min="2817" max="2817" width="14.7109375" customWidth="1"/>
    <col min="2818" max="2818" width="12" bestFit="1" customWidth="1"/>
    <col min="3065" max="3065" width="14.42578125" customWidth="1"/>
    <col min="3066" max="3066" width="20.140625" customWidth="1"/>
    <col min="3067" max="3067" width="14.5703125" bestFit="1" customWidth="1"/>
    <col min="3068" max="3068" width="6.28515625" customWidth="1"/>
    <col min="3069" max="3069" width="16.7109375" customWidth="1"/>
    <col min="3070" max="3070" width="20.85546875" customWidth="1"/>
    <col min="3071" max="3071" width="16.140625" customWidth="1"/>
    <col min="3072" max="3072" width="32.140625" customWidth="1"/>
    <col min="3073" max="3073" width="14.7109375" customWidth="1"/>
    <col min="3074" max="3074" width="12" bestFit="1" customWidth="1"/>
    <col min="3321" max="3321" width="14.42578125" customWidth="1"/>
    <col min="3322" max="3322" width="20.140625" customWidth="1"/>
    <col min="3323" max="3323" width="14.5703125" bestFit="1" customWidth="1"/>
    <col min="3324" max="3324" width="6.28515625" customWidth="1"/>
    <col min="3325" max="3325" width="16.7109375" customWidth="1"/>
    <col min="3326" max="3326" width="20.85546875" customWidth="1"/>
    <col min="3327" max="3327" width="16.140625" customWidth="1"/>
    <col min="3328" max="3328" width="32.140625" customWidth="1"/>
    <col min="3329" max="3329" width="14.7109375" customWidth="1"/>
    <col min="3330" max="3330" width="12" bestFit="1" customWidth="1"/>
    <col min="3577" max="3577" width="14.42578125" customWidth="1"/>
    <col min="3578" max="3578" width="20.140625" customWidth="1"/>
    <col min="3579" max="3579" width="14.5703125" bestFit="1" customWidth="1"/>
    <col min="3580" max="3580" width="6.28515625" customWidth="1"/>
    <col min="3581" max="3581" width="16.7109375" customWidth="1"/>
    <col min="3582" max="3582" width="20.85546875" customWidth="1"/>
    <col min="3583" max="3583" width="16.140625" customWidth="1"/>
    <col min="3584" max="3584" width="32.140625" customWidth="1"/>
    <col min="3585" max="3585" width="14.7109375" customWidth="1"/>
    <col min="3586" max="3586" width="12" bestFit="1" customWidth="1"/>
    <col min="3833" max="3833" width="14.42578125" customWidth="1"/>
    <col min="3834" max="3834" width="20.140625" customWidth="1"/>
    <col min="3835" max="3835" width="14.5703125" bestFit="1" customWidth="1"/>
    <col min="3836" max="3836" width="6.28515625" customWidth="1"/>
    <col min="3837" max="3837" width="16.7109375" customWidth="1"/>
    <col min="3838" max="3838" width="20.85546875" customWidth="1"/>
    <col min="3839" max="3839" width="16.140625" customWidth="1"/>
    <col min="3840" max="3840" width="32.140625" customWidth="1"/>
    <col min="3841" max="3841" width="14.7109375" customWidth="1"/>
    <col min="3842" max="3842" width="12" bestFit="1" customWidth="1"/>
    <col min="4089" max="4089" width="14.42578125" customWidth="1"/>
    <col min="4090" max="4090" width="20.140625" customWidth="1"/>
    <col min="4091" max="4091" width="14.5703125" bestFit="1" customWidth="1"/>
    <col min="4092" max="4092" width="6.28515625" customWidth="1"/>
    <col min="4093" max="4093" width="16.7109375" customWidth="1"/>
    <col min="4094" max="4094" width="20.85546875" customWidth="1"/>
    <col min="4095" max="4095" width="16.140625" customWidth="1"/>
    <col min="4096" max="4096" width="32.140625" customWidth="1"/>
    <col min="4097" max="4097" width="14.7109375" customWidth="1"/>
    <col min="4098" max="4098" width="12" bestFit="1" customWidth="1"/>
    <col min="4345" max="4345" width="14.42578125" customWidth="1"/>
    <col min="4346" max="4346" width="20.140625" customWidth="1"/>
    <col min="4347" max="4347" width="14.5703125" bestFit="1" customWidth="1"/>
    <col min="4348" max="4348" width="6.28515625" customWidth="1"/>
    <col min="4349" max="4349" width="16.7109375" customWidth="1"/>
    <col min="4350" max="4350" width="20.85546875" customWidth="1"/>
    <col min="4351" max="4351" width="16.140625" customWidth="1"/>
    <col min="4352" max="4352" width="32.140625" customWidth="1"/>
    <col min="4353" max="4353" width="14.7109375" customWidth="1"/>
    <col min="4354" max="4354" width="12" bestFit="1" customWidth="1"/>
    <col min="4601" max="4601" width="14.42578125" customWidth="1"/>
    <col min="4602" max="4602" width="20.140625" customWidth="1"/>
    <col min="4603" max="4603" width="14.5703125" bestFit="1" customWidth="1"/>
    <col min="4604" max="4604" width="6.28515625" customWidth="1"/>
    <col min="4605" max="4605" width="16.7109375" customWidth="1"/>
    <col min="4606" max="4606" width="20.85546875" customWidth="1"/>
    <col min="4607" max="4607" width="16.140625" customWidth="1"/>
    <col min="4608" max="4608" width="32.140625" customWidth="1"/>
    <col min="4609" max="4609" width="14.7109375" customWidth="1"/>
    <col min="4610" max="4610" width="12" bestFit="1" customWidth="1"/>
    <col min="4857" max="4857" width="14.42578125" customWidth="1"/>
    <col min="4858" max="4858" width="20.140625" customWidth="1"/>
    <col min="4859" max="4859" width="14.5703125" bestFit="1" customWidth="1"/>
    <col min="4860" max="4860" width="6.28515625" customWidth="1"/>
    <col min="4861" max="4861" width="16.7109375" customWidth="1"/>
    <col min="4862" max="4862" width="20.85546875" customWidth="1"/>
    <col min="4863" max="4863" width="16.140625" customWidth="1"/>
    <col min="4864" max="4864" width="32.140625" customWidth="1"/>
    <col min="4865" max="4865" width="14.7109375" customWidth="1"/>
    <col min="4866" max="4866" width="12" bestFit="1" customWidth="1"/>
    <col min="5113" max="5113" width="14.42578125" customWidth="1"/>
    <col min="5114" max="5114" width="20.140625" customWidth="1"/>
    <col min="5115" max="5115" width="14.5703125" bestFit="1" customWidth="1"/>
    <col min="5116" max="5116" width="6.28515625" customWidth="1"/>
    <col min="5117" max="5117" width="16.7109375" customWidth="1"/>
    <col min="5118" max="5118" width="20.85546875" customWidth="1"/>
    <col min="5119" max="5119" width="16.140625" customWidth="1"/>
    <col min="5120" max="5120" width="32.140625" customWidth="1"/>
    <col min="5121" max="5121" width="14.7109375" customWidth="1"/>
    <col min="5122" max="5122" width="12" bestFit="1" customWidth="1"/>
    <col min="5369" max="5369" width="14.42578125" customWidth="1"/>
    <col min="5370" max="5370" width="20.140625" customWidth="1"/>
    <col min="5371" max="5371" width="14.5703125" bestFit="1" customWidth="1"/>
    <col min="5372" max="5372" width="6.28515625" customWidth="1"/>
    <col min="5373" max="5373" width="16.7109375" customWidth="1"/>
    <col min="5374" max="5374" width="20.85546875" customWidth="1"/>
    <col min="5375" max="5375" width="16.140625" customWidth="1"/>
    <col min="5376" max="5376" width="32.140625" customWidth="1"/>
    <col min="5377" max="5377" width="14.7109375" customWidth="1"/>
    <col min="5378" max="5378" width="12" bestFit="1" customWidth="1"/>
    <col min="5625" max="5625" width="14.42578125" customWidth="1"/>
    <col min="5626" max="5626" width="20.140625" customWidth="1"/>
    <col min="5627" max="5627" width="14.5703125" bestFit="1" customWidth="1"/>
    <col min="5628" max="5628" width="6.28515625" customWidth="1"/>
    <col min="5629" max="5629" width="16.7109375" customWidth="1"/>
    <col min="5630" max="5630" width="20.85546875" customWidth="1"/>
    <col min="5631" max="5631" width="16.140625" customWidth="1"/>
    <col min="5632" max="5632" width="32.140625" customWidth="1"/>
    <col min="5633" max="5633" width="14.7109375" customWidth="1"/>
    <col min="5634" max="5634" width="12" bestFit="1" customWidth="1"/>
    <col min="5881" max="5881" width="14.42578125" customWidth="1"/>
    <col min="5882" max="5882" width="20.140625" customWidth="1"/>
    <col min="5883" max="5883" width="14.5703125" bestFit="1" customWidth="1"/>
    <col min="5884" max="5884" width="6.28515625" customWidth="1"/>
    <col min="5885" max="5885" width="16.7109375" customWidth="1"/>
    <col min="5886" max="5886" width="20.85546875" customWidth="1"/>
    <col min="5887" max="5887" width="16.140625" customWidth="1"/>
    <col min="5888" max="5888" width="32.140625" customWidth="1"/>
    <col min="5889" max="5889" width="14.7109375" customWidth="1"/>
    <col min="5890" max="5890" width="12" bestFit="1" customWidth="1"/>
    <col min="6137" max="6137" width="14.42578125" customWidth="1"/>
    <col min="6138" max="6138" width="20.140625" customWidth="1"/>
    <col min="6139" max="6139" width="14.5703125" bestFit="1" customWidth="1"/>
    <col min="6140" max="6140" width="6.28515625" customWidth="1"/>
    <col min="6141" max="6141" width="16.7109375" customWidth="1"/>
    <col min="6142" max="6142" width="20.85546875" customWidth="1"/>
    <col min="6143" max="6143" width="16.140625" customWidth="1"/>
    <col min="6144" max="6144" width="32.140625" customWidth="1"/>
    <col min="6145" max="6145" width="14.7109375" customWidth="1"/>
    <col min="6146" max="6146" width="12" bestFit="1" customWidth="1"/>
    <col min="6393" max="6393" width="14.42578125" customWidth="1"/>
    <col min="6394" max="6394" width="20.140625" customWidth="1"/>
    <col min="6395" max="6395" width="14.5703125" bestFit="1" customWidth="1"/>
    <col min="6396" max="6396" width="6.28515625" customWidth="1"/>
    <col min="6397" max="6397" width="16.7109375" customWidth="1"/>
    <col min="6398" max="6398" width="20.85546875" customWidth="1"/>
    <col min="6399" max="6399" width="16.140625" customWidth="1"/>
    <col min="6400" max="6400" width="32.140625" customWidth="1"/>
    <col min="6401" max="6401" width="14.7109375" customWidth="1"/>
    <col min="6402" max="6402" width="12" bestFit="1" customWidth="1"/>
    <col min="6649" max="6649" width="14.42578125" customWidth="1"/>
    <col min="6650" max="6650" width="20.140625" customWidth="1"/>
    <col min="6651" max="6651" width="14.5703125" bestFit="1" customWidth="1"/>
    <col min="6652" max="6652" width="6.28515625" customWidth="1"/>
    <col min="6653" max="6653" width="16.7109375" customWidth="1"/>
    <col min="6654" max="6654" width="20.85546875" customWidth="1"/>
    <col min="6655" max="6655" width="16.140625" customWidth="1"/>
    <col min="6656" max="6656" width="32.140625" customWidth="1"/>
    <col min="6657" max="6657" width="14.7109375" customWidth="1"/>
    <col min="6658" max="6658" width="12" bestFit="1" customWidth="1"/>
    <col min="6905" max="6905" width="14.42578125" customWidth="1"/>
    <col min="6906" max="6906" width="20.140625" customWidth="1"/>
    <col min="6907" max="6907" width="14.5703125" bestFit="1" customWidth="1"/>
    <col min="6908" max="6908" width="6.28515625" customWidth="1"/>
    <col min="6909" max="6909" width="16.7109375" customWidth="1"/>
    <col min="6910" max="6910" width="20.85546875" customWidth="1"/>
    <col min="6911" max="6911" width="16.140625" customWidth="1"/>
    <col min="6912" max="6912" width="32.140625" customWidth="1"/>
    <col min="6913" max="6913" width="14.7109375" customWidth="1"/>
    <col min="6914" max="6914" width="12" bestFit="1" customWidth="1"/>
    <col min="7161" max="7161" width="14.42578125" customWidth="1"/>
    <col min="7162" max="7162" width="20.140625" customWidth="1"/>
    <col min="7163" max="7163" width="14.5703125" bestFit="1" customWidth="1"/>
    <col min="7164" max="7164" width="6.28515625" customWidth="1"/>
    <col min="7165" max="7165" width="16.7109375" customWidth="1"/>
    <col min="7166" max="7166" width="20.85546875" customWidth="1"/>
    <col min="7167" max="7167" width="16.140625" customWidth="1"/>
    <col min="7168" max="7168" width="32.140625" customWidth="1"/>
    <col min="7169" max="7169" width="14.7109375" customWidth="1"/>
    <col min="7170" max="7170" width="12" bestFit="1" customWidth="1"/>
    <col min="7417" max="7417" width="14.42578125" customWidth="1"/>
    <col min="7418" max="7418" width="20.140625" customWidth="1"/>
    <col min="7419" max="7419" width="14.5703125" bestFit="1" customWidth="1"/>
    <col min="7420" max="7420" width="6.28515625" customWidth="1"/>
    <col min="7421" max="7421" width="16.7109375" customWidth="1"/>
    <col min="7422" max="7422" width="20.85546875" customWidth="1"/>
    <col min="7423" max="7423" width="16.140625" customWidth="1"/>
    <col min="7424" max="7424" width="32.140625" customWidth="1"/>
    <col min="7425" max="7425" width="14.7109375" customWidth="1"/>
    <col min="7426" max="7426" width="12" bestFit="1" customWidth="1"/>
    <col min="7673" max="7673" width="14.42578125" customWidth="1"/>
    <col min="7674" max="7674" width="20.140625" customWidth="1"/>
    <col min="7675" max="7675" width="14.5703125" bestFit="1" customWidth="1"/>
    <col min="7676" max="7676" width="6.28515625" customWidth="1"/>
    <col min="7677" max="7677" width="16.7109375" customWidth="1"/>
    <col min="7678" max="7678" width="20.85546875" customWidth="1"/>
    <col min="7679" max="7679" width="16.140625" customWidth="1"/>
    <col min="7680" max="7680" width="32.140625" customWidth="1"/>
    <col min="7681" max="7681" width="14.7109375" customWidth="1"/>
    <col min="7682" max="7682" width="12" bestFit="1" customWidth="1"/>
    <col min="7929" max="7929" width="14.42578125" customWidth="1"/>
    <col min="7930" max="7930" width="20.140625" customWidth="1"/>
    <col min="7931" max="7931" width="14.5703125" bestFit="1" customWidth="1"/>
    <col min="7932" max="7932" width="6.28515625" customWidth="1"/>
    <col min="7933" max="7933" width="16.7109375" customWidth="1"/>
    <col min="7934" max="7934" width="20.85546875" customWidth="1"/>
    <col min="7935" max="7935" width="16.140625" customWidth="1"/>
    <col min="7936" max="7936" width="32.140625" customWidth="1"/>
    <col min="7937" max="7937" width="14.7109375" customWidth="1"/>
    <col min="7938" max="7938" width="12" bestFit="1" customWidth="1"/>
    <col min="8185" max="8185" width="14.42578125" customWidth="1"/>
    <col min="8186" max="8186" width="20.140625" customWidth="1"/>
    <col min="8187" max="8187" width="14.5703125" bestFit="1" customWidth="1"/>
    <col min="8188" max="8188" width="6.28515625" customWidth="1"/>
    <col min="8189" max="8189" width="16.7109375" customWidth="1"/>
    <col min="8190" max="8190" width="20.85546875" customWidth="1"/>
    <col min="8191" max="8191" width="16.140625" customWidth="1"/>
    <col min="8192" max="8192" width="32.140625" customWidth="1"/>
    <col min="8193" max="8193" width="14.7109375" customWidth="1"/>
    <col min="8194" max="8194" width="12" bestFit="1" customWidth="1"/>
    <col min="8441" max="8441" width="14.42578125" customWidth="1"/>
    <col min="8442" max="8442" width="20.140625" customWidth="1"/>
    <col min="8443" max="8443" width="14.5703125" bestFit="1" customWidth="1"/>
    <col min="8444" max="8444" width="6.28515625" customWidth="1"/>
    <col min="8445" max="8445" width="16.7109375" customWidth="1"/>
    <col min="8446" max="8446" width="20.85546875" customWidth="1"/>
    <col min="8447" max="8447" width="16.140625" customWidth="1"/>
    <col min="8448" max="8448" width="32.140625" customWidth="1"/>
    <col min="8449" max="8449" width="14.7109375" customWidth="1"/>
    <col min="8450" max="8450" width="12" bestFit="1" customWidth="1"/>
    <col min="8697" max="8697" width="14.42578125" customWidth="1"/>
    <col min="8698" max="8698" width="20.140625" customWidth="1"/>
    <col min="8699" max="8699" width="14.5703125" bestFit="1" customWidth="1"/>
    <col min="8700" max="8700" width="6.28515625" customWidth="1"/>
    <col min="8701" max="8701" width="16.7109375" customWidth="1"/>
    <col min="8702" max="8702" width="20.85546875" customWidth="1"/>
    <col min="8703" max="8703" width="16.140625" customWidth="1"/>
    <col min="8704" max="8704" width="32.140625" customWidth="1"/>
    <col min="8705" max="8705" width="14.7109375" customWidth="1"/>
    <col min="8706" max="8706" width="12" bestFit="1" customWidth="1"/>
    <col min="8953" max="8953" width="14.42578125" customWidth="1"/>
    <col min="8954" max="8954" width="20.140625" customWidth="1"/>
    <col min="8955" max="8955" width="14.5703125" bestFit="1" customWidth="1"/>
    <col min="8956" max="8956" width="6.28515625" customWidth="1"/>
    <col min="8957" max="8957" width="16.7109375" customWidth="1"/>
    <col min="8958" max="8958" width="20.85546875" customWidth="1"/>
    <col min="8959" max="8959" width="16.140625" customWidth="1"/>
    <col min="8960" max="8960" width="32.140625" customWidth="1"/>
    <col min="8961" max="8961" width="14.7109375" customWidth="1"/>
    <col min="8962" max="8962" width="12" bestFit="1" customWidth="1"/>
    <col min="9209" max="9209" width="14.42578125" customWidth="1"/>
    <col min="9210" max="9210" width="20.140625" customWidth="1"/>
    <col min="9211" max="9211" width="14.5703125" bestFit="1" customWidth="1"/>
    <col min="9212" max="9212" width="6.28515625" customWidth="1"/>
    <col min="9213" max="9213" width="16.7109375" customWidth="1"/>
    <col min="9214" max="9214" width="20.85546875" customWidth="1"/>
    <col min="9215" max="9215" width="16.140625" customWidth="1"/>
    <col min="9216" max="9216" width="32.140625" customWidth="1"/>
    <col min="9217" max="9217" width="14.7109375" customWidth="1"/>
    <col min="9218" max="9218" width="12" bestFit="1" customWidth="1"/>
    <col min="9465" max="9465" width="14.42578125" customWidth="1"/>
    <col min="9466" max="9466" width="20.140625" customWidth="1"/>
    <col min="9467" max="9467" width="14.5703125" bestFit="1" customWidth="1"/>
    <col min="9468" max="9468" width="6.28515625" customWidth="1"/>
    <col min="9469" max="9469" width="16.7109375" customWidth="1"/>
    <col min="9470" max="9470" width="20.85546875" customWidth="1"/>
    <col min="9471" max="9471" width="16.140625" customWidth="1"/>
    <col min="9472" max="9472" width="32.140625" customWidth="1"/>
    <col min="9473" max="9473" width="14.7109375" customWidth="1"/>
    <col min="9474" max="9474" width="12" bestFit="1" customWidth="1"/>
    <col min="9721" max="9721" width="14.42578125" customWidth="1"/>
    <col min="9722" max="9722" width="20.140625" customWidth="1"/>
    <col min="9723" max="9723" width="14.5703125" bestFit="1" customWidth="1"/>
    <col min="9724" max="9724" width="6.28515625" customWidth="1"/>
    <col min="9725" max="9725" width="16.7109375" customWidth="1"/>
    <col min="9726" max="9726" width="20.85546875" customWidth="1"/>
    <col min="9727" max="9727" width="16.140625" customWidth="1"/>
    <col min="9728" max="9728" width="32.140625" customWidth="1"/>
    <col min="9729" max="9729" width="14.7109375" customWidth="1"/>
    <col min="9730" max="9730" width="12" bestFit="1" customWidth="1"/>
    <col min="9977" max="9977" width="14.42578125" customWidth="1"/>
    <col min="9978" max="9978" width="20.140625" customWidth="1"/>
    <col min="9979" max="9979" width="14.5703125" bestFit="1" customWidth="1"/>
    <col min="9980" max="9980" width="6.28515625" customWidth="1"/>
    <col min="9981" max="9981" width="16.7109375" customWidth="1"/>
    <col min="9982" max="9982" width="20.85546875" customWidth="1"/>
    <col min="9983" max="9983" width="16.140625" customWidth="1"/>
    <col min="9984" max="9984" width="32.140625" customWidth="1"/>
    <col min="9985" max="9985" width="14.7109375" customWidth="1"/>
    <col min="9986" max="9986" width="12" bestFit="1" customWidth="1"/>
    <col min="10233" max="10233" width="14.42578125" customWidth="1"/>
    <col min="10234" max="10234" width="20.140625" customWidth="1"/>
    <col min="10235" max="10235" width="14.5703125" bestFit="1" customWidth="1"/>
    <col min="10236" max="10236" width="6.28515625" customWidth="1"/>
    <col min="10237" max="10237" width="16.7109375" customWidth="1"/>
    <col min="10238" max="10238" width="20.85546875" customWidth="1"/>
    <col min="10239" max="10239" width="16.140625" customWidth="1"/>
    <col min="10240" max="10240" width="32.140625" customWidth="1"/>
    <col min="10241" max="10241" width="14.7109375" customWidth="1"/>
    <col min="10242" max="10242" width="12" bestFit="1" customWidth="1"/>
    <col min="10489" max="10489" width="14.42578125" customWidth="1"/>
    <col min="10490" max="10490" width="20.140625" customWidth="1"/>
    <col min="10491" max="10491" width="14.5703125" bestFit="1" customWidth="1"/>
    <col min="10492" max="10492" width="6.28515625" customWidth="1"/>
    <col min="10493" max="10493" width="16.7109375" customWidth="1"/>
    <col min="10494" max="10494" width="20.85546875" customWidth="1"/>
    <col min="10495" max="10495" width="16.140625" customWidth="1"/>
    <col min="10496" max="10496" width="32.140625" customWidth="1"/>
    <col min="10497" max="10497" width="14.7109375" customWidth="1"/>
    <col min="10498" max="10498" width="12" bestFit="1" customWidth="1"/>
    <col min="10745" max="10745" width="14.42578125" customWidth="1"/>
    <col min="10746" max="10746" width="20.140625" customWidth="1"/>
    <col min="10747" max="10747" width="14.5703125" bestFit="1" customWidth="1"/>
    <col min="10748" max="10748" width="6.28515625" customWidth="1"/>
    <col min="10749" max="10749" width="16.7109375" customWidth="1"/>
    <col min="10750" max="10750" width="20.85546875" customWidth="1"/>
    <col min="10751" max="10751" width="16.140625" customWidth="1"/>
    <col min="10752" max="10752" width="32.140625" customWidth="1"/>
    <col min="10753" max="10753" width="14.7109375" customWidth="1"/>
    <col min="10754" max="10754" width="12" bestFit="1" customWidth="1"/>
    <col min="11001" max="11001" width="14.42578125" customWidth="1"/>
    <col min="11002" max="11002" width="20.140625" customWidth="1"/>
    <col min="11003" max="11003" width="14.5703125" bestFit="1" customWidth="1"/>
    <col min="11004" max="11004" width="6.28515625" customWidth="1"/>
    <col min="11005" max="11005" width="16.7109375" customWidth="1"/>
    <col min="11006" max="11006" width="20.85546875" customWidth="1"/>
    <col min="11007" max="11007" width="16.140625" customWidth="1"/>
    <col min="11008" max="11008" width="32.140625" customWidth="1"/>
    <col min="11009" max="11009" width="14.7109375" customWidth="1"/>
    <col min="11010" max="11010" width="12" bestFit="1" customWidth="1"/>
    <col min="11257" max="11257" width="14.42578125" customWidth="1"/>
    <col min="11258" max="11258" width="20.140625" customWidth="1"/>
    <col min="11259" max="11259" width="14.5703125" bestFit="1" customWidth="1"/>
    <col min="11260" max="11260" width="6.28515625" customWidth="1"/>
    <col min="11261" max="11261" width="16.7109375" customWidth="1"/>
    <col min="11262" max="11262" width="20.85546875" customWidth="1"/>
    <col min="11263" max="11263" width="16.140625" customWidth="1"/>
    <col min="11264" max="11264" width="32.140625" customWidth="1"/>
    <col min="11265" max="11265" width="14.7109375" customWidth="1"/>
    <col min="11266" max="11266" width="12" bestFit="1" customWidth="1"/>
    <col min="11513" max="11513" width="14.42578125" customWidth="1"/>
    <col min="11514" max="11514" width="20.140625" customWidth="1"/>
    <col min="11515" max="11515" width="14.5703125" bestFit="1" customWidth="1"/>
    <col min="11516" max="11516" width="6.28515625" customWidth="1"/>
    <col min="11517" max="11517" width="16.7109375" customWidth="1"/>
    <col min="11518" max="11518" width="20.85546875" customWidth="1"/>
    <col min="11519" max="11519" width="16.140625" customWidth="1"/>
    <col min="11520" max="11520" width="32.140625" customWidth="1"/>
    <col min="11521" max="11521" width="14.7109375" customWidth="1"/>
    <col min="11522" max="11522" width="12" bestFit="1" customWidth="1"/>
    <col min="11769" max="11769" width="14.42578125" customWidth="1"/>
    <col min="11770" max="11770" width="20.140625" customWidth="1"/>
    <col min="11771" max="11771" width="14.5703125" bestFit="1" customWidth="1"/>
    <col min="11772" max="11772" width="6.28515625" customWidth="1"/>
    <col min="11773" max="11773" width="16.7109375" customWidth="1"/>
    <col min="11774" max="11774" width="20.85546875" customWidth="1"/>
    <col min="11775" max="11775" width="16.140625" customWidth="1"/>
    <col min="11776" max="11776" width="32.140625" customWidth="1"/>
    <col min="11777" max="11777" width="14.7109375" customWidth="1"/>
    <col min="11778" max="11778" width="12" bestFit="1" customWidth="1"/>
    <col min="12025" max="12025" width="14.42578125" customWidth="1"/>
    <col min="12026" max="12026" width="20.140625" customWidth="1"/>
    <col min="12027" max="12027" width="14.5703125" bestFit="1" customWidth="1"/>
    <col min="12028" max="12028" width="6.28515625" customWidth="1"/>
    <col min="12029" max="12029" width="16.7109375" customWidth="1"/>
    <col min="12030" max="12030" width="20.85546875" customWidth="1"/>
    <col min="12031" max="12031" width="16.140625" customWidth="1"/>
    <col min="12032" max="12032" width="32.140625" customWidth="1"/>
    <col min="12033" max="12033" width="14.7109375" customWidth="1"/>
    <col min="12034" max="12034" width="12" bestFit="1" customWidth="1"/>
    <col min="12281" max="12281" width="14.42578125" customWidth="1"/>
    <col min="12282" max="12282" width="20.140625" customWidth="1"/>
    <col min="12283" max="12283" width="14.5703125" bestFit="1" customWidth="1"/>
    <col min="12284" max="12284" width="6.28515625" customWidth="1"/>
    <col min="12285" max="12285" width="16.7109375" customWidth="1"/>
    <col min="12286" max="12286" width="20.85546875" customWidth="1"/>
    <col min="12287" max="12287" width="16.140625" customWidth="1"/>
    <col min="12288" max="12288" width="32.140625" customWidth="1"/>
    <col min="12289" max="12289" width="14.7109375" customWidth="1"/>
    <col min="12290" max="12290" width="12" bestFit="1" customWidth="1"/>
    <col min="12537" max="12537" width="14.42578125" customWidth="1"/>
    <col min="12538" max="12538" width="20.140625" customWidth="1"/>
    <col min="12539" max="12539" width="14.5703125" bestFit="1" customWidth="1"/>
    <col min="12540" max="12540" width="6.28515625" customWidth="1"/>
    <col min="12541" max="12541" width="16.7109375" customWidth="1"/>
    <col min="12542" max="12542" width="20.85546875" customWidth="1"/>
    <col min="12543" max="12543" width="16.140625" customWidth="1"/>
    <col min="12544" max="12544" width="32.140625" customWidth="1"/>
    <col min="12545" max="12545" width="14.7109375" customWidth="1"/>
    <col min="12546" max="12546" width="12" bestFit="1" customWidth="1"/>
    <col min="12793" max="12793" width="14.42578125" customWidth="1"/>
    <col min="12794" max="12794" width="20.140625" customWidth="1"/>
    <col min="12795" max="12795" width="14.5703125" bestFit="1" customWidth="1"/>
    <col min="12796" max="12796" width="6.28515625" customWidth="1"/>
    <col min="12797" max="12797" width="16.7109375" customWidth="1"/>
    <col min="12798" max="12798" width="20.85546875" customWidth="1"/>
    <col min="12799" max="12799" width="16.140625" customWidth="1"/>
    <col min="12800" max="12800" width="32.140625" customWidth="1"/>
    <col min="12801" max="12801" width="14.7109375" customWidth="1"/>
    <col min="12802" max="12802" width="12" bestFit="1" customWidth="1"/>
    <col min="13049" max="13049" width="14.42578125" customWidth="1"/>
    <col min="13050" max="13050" width="20.140625" customWidth="1"/>
    <col min="13051" max="13051" width="14.5703125" bestFit="1" customWidth="1"/>
    <col min="13052" max="13052" width="6.28515625" customWidth="1"/>
    <col min="13053" max="13053" width="16.7109375" customWidth="1"/>
    <col min="13054" max="13054" width="20.85546875" customWidth="1"/>
    <col min="13055" max="13055" width="16.140625" customWidth="1"/>
    <col min="13056" max="13056" width="32.140625" customWidth="1"/>
    <col min="13057" max="13057" width="14.7109375" customWidth="1"/>
    <col min="13058" max="13058" width="12" bestFit="1" customWidth="1"/>
    <col min="13305" max="13305" width="14.42578125" customWidth="1"/>
    <col min="13306" max="13306" width="20.140625" customWidth="1"/>
    <col min="13307" max="13307" width="14.5703125" bestFit="1" customWidth="1"/>
    <col min="13308" max="13308" width="6.28515625" customWidth="1"/>
    <col min="13309" max="13309" width="16.7109375" customWidth="1"/>
    <col min="13310" max="13310" width="20.85546875" customWidth="1"/>
    <col min="13311" max="13311" width="16.140625" customWidth="1"/>
    <col min="13312" max="13312" width="32.140625" customWidth="1"/>
    <col min="13313" max="13313" width="14.7109375" customWidth="1"/>
    <col min="13314" max="13314" width="12" bestFit="1" customWidth="1"/>
    <col min="13561" max="13561" width="14.42578125" customWidth="1"/>
    <col min="13562" max="13562" width="20.140625" customWidth="1"/>
    <col min="13563" max="13563" width="14.5703125" bestFit="1" customWidth="1"/>
    <col min="13564" max="13564" width="6.28515625" customWidth="1"/>
    <col min="13565" max="13565" width="16.7109375" customWidth="1"/>
    <col min="13566" max="13566" width="20.85546875" customWidth="1"/>
    <col min="13567" max="13567" width="16.140625" customWidth="1"/>
    <col min="13568" max="13568" width="32.140625" customWidth="1"/>
    <col min="13569" max="13569" width="14.7109375" customWidth="1"/>
    <col min="13570" max="13570" width="12" bestFit="1" customWidth="1"/>
    <col min="13817" max="13817" width="14.42578125" customWidth="1"/>
    <col min="13818" max="13818" width="20.140625" customWidth="1"/>
    <col min="13819" max="13819" width="14.5703125" bestFit="1" customWidth="1"/>
    <col min="13820" max="13820" width="6.28515625" customWidth="1"/>
    <col min="13821" max="13821" width="16.7109375" customWidth="1"/>
    <col min="13822" max="13822" width="20.85546875" customWidth="1"/>
    <col min="13823" max="13823" width="16.140625" customWidth="1"/>
    <col min="13824" max="13824" width="32.140625" customWidth="1"/>
    <col min="13825" max="13825" width="14.7109375" customWidth="1"/>
    <col min="13826" max="13826" width="12" bestFit="1" customWidth="1"/>
    <col min="14073" max="14073" width="14.42578125" customWidth="1"/>
    <col min="14074" max="14074" width="20.140625" customWidth="1"/>
    <col min="14075" max="14075" width="14.5703125" bestFit="1" customWidth="1"/>
    <col min="14076" max="14076" width="6.28515625" customWidth="1"/>
    <col min="14077" max="14077" width="16.7109375" customWidth="1"/>
    <col min="14078" max="14078" width="20.85546875" customWidth="1"/>
    <col min="14079" max="14079" width="16.140625" customWidth="1"/>
    <col min="14080" max="14080" width="32.140625" customWidth="1"/>
    <col min="14081" max="14081" width="14.7109375" customWidth="1"/>
    <col min="14082" max="14082" width="12" bestFit="1" customWidth="1"/>
    <col min="14329" max="14329" width="14.42578125" customWidth="1"/>
    <col min="14330" max="14330" width="20.140625" customWidth="1"/>
    <col min="14331" max="14331" width="14.5703125" bestFit="1" customWidth="1"/>
    <col min="14332" max="14332" width="6.28515625" customWidth="1"/>
    <col min="14333" max="14333" width="16.7109375" customWidth="1"/>
    <col min="14334" max="14334" width="20.85546875" customWidth="1"/>
    <col min="14335" max="14335" width="16.140625" customWidth="1"/>
    <col min="14336" max="14336" width="32.140625" customWidth="1"/>
    <col min="14337" max="14337" width="14.7109375" customWidth="1"/>
    <col min="14338" max="14338" width="12" bestFit="1" customWidth="1"/>
    <col min="14585" max="14585" width="14.42578125" customWidth="1"/>
    <col min="14586" max="14586" width="20.140625" customWidth="1"/>
    <col min="14587" max="14587" width="14.5703125" bestFit="1" customWidth="1"/>
    <col min="14588" max="14588" width="6.28515625" customWidth="1"/>
    <col min="14589" max="14589" width="16.7109375" customWidth="1"/>
    <col min="14590" max="14590" width="20.85546875" customWidth="1"/>
    <col min="14591" max="14591" width="16.140625" customWidth="1"/>
    <col min="14592" max="14592" width="32.140625" customWidth="1"/>
    <col min="14593" max="14593" width="14.7109375" customWidth="1"/>
    <col min="14594" max="14594" width="12" bestFit="1" customWidth="1"/>
    <col min="14841" max="14841" width="14.42578125" customWidth="1"/>
    <col min="14842" max="14842" width="20.140625" customWidth="1"/>
    <col min="14843" max="14843" width="14.5703125" bestFit="1" customWidth="1"/>
    <col min="14844" max="14844" width="6.28515625" customWidth="1"/>
    <col min="14845" max="14845" width="16.7109375" customWidth="1"/>
    <col min="14846" max="14846" width="20.85546875" customWidth="1"/>
    <col min="14847" max="14847" width="16.140625" customWidth="1"/>
    <col min="14848" max="14848" width="32.140625" customWidth="1"/>
    <col min="14849" max="14849" width="14.7109375" customWidth="1"/>
    <col min="14850" max="14850" width="12" bestFit="1" customWidth="1"/>
    <col min="15097" max="15097" width="14.42578125" customWidth="1"/>
    <col min="15098" max="15098" width="20.140625" customWidth="1"/>
    <col min="15099" max="15099" width="14.5703125" bestFit="1" customWidth="1"/>
    <col min="15100" max="15100" width="6.28515625" customWidth="1"/>
    <col min="15101" max="15101" width="16.7109375" customWidth="1"/>
    <col min="15102" max="15102" width="20.85546875" customWidth="1"/>
    <col min="15103" max="15103" width="16.140625" customWidth="1"/>
    <col min="15104" max="15104" width="32.140625" customWidth="1"/>
    <col min="15105" max="15105" width="14.7109375" customWidth="1"/>
    <col min="15106" max="15106" width="12" bestFit="1" customWidth="1"/>
    <col min="15353" max="15353" width="14.42578125" customWidth="1"/>
    <col min="15354" max="15354" width="20.140625" customWidth="1"/>
    <col min="15355" max="15355" width="14.5703125" bestFit="1" customWidth="1"/>
    <col min="15356" max="15356" width="6.28515625" customWidth="1"/>
    <col min="15357" max="15357" width="16.7109375" customWidth="1"/>
    <col min="15358" max="15358" width="20.85546875" customWidth="1"/>
    <col min="15359" max="15359" width="16.140625" customWidth="1"/>
    <col min="15360" max="15360" width="32.140625" customWidth="1"/>
    <col min="15361" max="15361" width="14.7109375" customWidth="1"/>
    <col min="15362" max="15362" width="12" bestFit="1" customWidth="1"/>
    <col min="15609" max="15609" width="14.42578125" customWidth="1"/>
    <col min="15610" max="15610" width="20.140625" customWidth="1"/>
    <col min="15611" max="15611" width="14.5703125" bestFit="1" customWidth="1"/>
    <col min="15612" max="15612" width="6.28515625" customWidth="1"/>
    <col min="15613" max="15613" width="16.7109375" customWidth="1"/>
    <col min="15614" max="15614" width="20.85546875" customWidth="1"/>
    <col min="15615" max="15615" width="16.140625" customWidth="1"/>
    <col min="15616" max="15616" width="32.140625" customWidth="1"/>
    <col min="15617" max="15617" width="14.7109375" customWidth="1"/>
    <col min="15618" max="15618" width="12" bestFit="1" customWidth="1"/>
    <col min="15865" max="15865" width="14.42578125" customWidth="1"/>
    <col min="15866" max="15866" width="20.140625" customWidth="1"/>
    <col min="15867" max="15867" width="14.5703125" bestFit="1" customWidth="1"/>
    <col min="15868" max="15868" width="6.28515625" customWidth="1"/>
    <col min="15869" max="15869" width="16.7109375" customWidth="1"/>
    <col min="15870" max="15870" width="20.85546875" customWidth="1"/>
    <col min="15871" max="15871" width="16.140625" customWidth="1"/>
    <col min="15872" max="15872" width="32.140625" customWidth="1"/>
    <col min="15873" max="15873" width="14.7109375" customWidth="1"/>
    <col min="15874" max="15874" width="12" bestFit="1" customWidth="1"/>
    <col min="16121" max="16121" width="14.42578125" customWidth="1"/>
    <col min="16122" max="16122" width="20.140625" customWidth="1"/>
    <col min="16123" max="16123" width="14.5703125" bestFit="1" customWidth="1"/>
    <col min="16124" max="16124" width="6.28515625" customWidth="1"/>
    <col min="16125" max="16125" width="16.7109375" customWidth="1"/>
    <col min="16126" max="16126" width="20.85546875" customWidth="1"/>
    <col min="16127" max="16127" width="16.140625" customWidth="1"/>
    <col min="16128" max="16128" width="32.140625" customWidth="1"/>
    <col min="16129" max="16129" width="14.7109375" customWidth="1"/>
    <col min="16130" max="16130" width="12" bestFit="1" customWidth="1"/>
  </cols>
  <sheetData>
    <row r="1" spans="1:6" ht="15.75">
      <c r="A1" s="95"/>
      <c r="B1" s="96"/>
      <c r="C1" s="97"/>
      <c r="D1" s="97"/>
      <c r="E1" s="97"/>
      <c r="F1" s="98"/>
    </row>
    <row r="2" spans="1:6" thickBot="1">
      <c r="A2" s="95"/>
      <c r="B2" s="96"/>
      <c r="C2" s="97"/>
      <c r="D2" s="97"/>
      <c r="E2" s="97"/>
      <c r="F2" s="98"/>
    </row>
    <row r="3" spans="1:6">
      <c r="B3" s="690" t="s">
        <v>1204</v>
      </c>
      <c r="C3" s="691"/>
      <c r="D3" s="691"/>
      <c r="E3" s="691"/>
      <c r="F3" s="692"/>
    </row>
    <row r="4" spans="1:6">
      <c r="B4" s="683" t="s">
        <v>737</v>
      </c>
      <c r="C4" s="684"/>
      <c r="D4" s="684"/>
      <c r="E4" s="684"/>
      <c r="F4" s="685"/>
    </row>
    <row r="5" spans="1:6" ht="17.25" thickBot="1">
      <c r="B5" s="686" t="s">
        <v>1203</v>
      </c>
      <c r="C5" s="687"/>
      <c r="D5" s="687"/>
      <c r="E5" s="687"/>
      <c r="F5" s="688"/>
    </row>
    <row r="6" spans="1:6" ht="15.75">
      <c r="A6" s="95"/>
      <c r="B6" s="96"/>
      <c r="C6" s="97"/>
      <c r="D6" s="97"/>
      <c r="E6" s="97"/>
      <c r="F6" s="98"/>
    </row>
    <row r="7" spans="1:6" ht="15.75">
      <c r="A7" s="95"/>
      <c r="B7" s="100" t="s">
        <v>738</v>
      </c>
      <c r="C7" s="97"/>
      <c r="D7" s="97"/>
      <c r="E7" s="97"/>
      <c r="F7" s="98"/>
    </row>
    <row r="8" spans="1:6" ht="15.75">
      <c r="A8" s="95"/>
      <c r="B8" s="96" t="s">
        <v>1195</v>
      </c>
      <c r="C8" s="98"/>
      <c r="D8" s="97"/>
      <c r="E8" s="97"/>
      <c r="F8" s="101"/>
    </row>
    <row r="9" spans="1:6" ht="10.5" customHeight="1" thickBot="1">
      <c r="A9" s="95"/>
      <c r="B9" s="96"/>
      <c r="C9" s="96"/>
      <c r="D9" s="97"/>
      <c r="E9" s="102"/>
      <c r="F9" s="101"/>
    </row>
    <row r="10" spans="1:6" ht="17.25" thickTop="1" thickBot="1">
      <c r="A10" s="95"/>
      <c r="B10" s="103" t="s">
        <v>739</v>
      </c>
      <c r="C10" s="96"/>
      <c r="D10" s="97"/>
      <c r="E10" s="96"/>
      <c r="F10" s="104"/>
    </row>
    <row r="11" spans="1:6" ht="17.25" thickTop="1" thickBot="1">
      <c r="A11" s="95"/>
      <c r="B11" s="105" t="s">
        <v>740</v>
      </c>
      <c r="C11" s="96"/>
      <c r="D11" s="97"/>
      <c r="E11" s="97"/>
      <c r="F11" s="106"/>
    </row>
    <row r="12" spans="1:6" thickBot="1">
      <c r="A12" s="95"/>
      <c r="B12" s="107" t="s">
        <v>741</v>
      </c>
      <c r="C12" s="108"/>
      <c r="D12" s="109"/>
      <c r="E12" s="108"/>
      <c r="F12" s="110"/>
    </row>
    <row r="13" spans="1:6" ht="15.75">
      <c r="A13" s="95"/>
      <c r="B13" s="105" t="s">
        <v>742</v>
      </c>
      <c r="C13" s="96"/>
      <c r="D13" s="97"/>
      <c r="E13" s="96"/>
      <c r="F13" s="106"/>
    </row>
    <row r="14" spans="1:6" ht="15" customHeight="1">
      <c r="A14" s="95"/>
      <c r="B14" s="105" t="s">
        <v>743</v>
      </c>
      <c r="C14" s="96"/>
      <c r="D14" s="97"/>
      <c r="E14" s="111"/>
      <c r="F14" s="101"/>
    </row>
    <row r="15" spans="1:6" ht="13.5" customHeight="1">
      <c r="A15" s="95"/>
      <c r="B15" s="112" t="s">
        <v>1196</v>
      </c>
      <c r="C15" s="96"/>
      <c r="D15" s="97"/>
      <c r="E15" s="111"/>
      <c r="F15" s="101"/>
    </row>
    <row r="16" spans="1:6" ht="13.5" customHeight="1">
      <c r="A16" s="95"/>
      <c r="B16" s="112" t="s">
        <v>1199</v>
      </c>
      <c r="C16" s="96"/>
      <c r="D16" s="97"/>
      <c r="E16" s="111"/>
      <c r="F16" s="101"/>
    </row>
    <row r="17" spans="1:8" ht="5.25" customHeight="1">
      <c r="A17" s="95"/>
      <c r="B17" s="112"/>
      <c r="C17" s="97"/>
      <c r="D17" s="97"/>
      <c r="E17" s="97"/>
      <c r="F17" s="113"/>
    </row>
    <row r="18" spans="1:8" thickBot="1">
      <c r="A18" s="95"/>
      <c r="B18" s="105" t="s">
        <v>744</v>
      </c>
      <c r="C18" s="97"/>
      <c r="D18" s="97"/>
      <c r="E18" s="97"/>
      <c r="F18" s="114"/>
      <c r="H18" s="115"/>
    </row>
    <row r="19" spans="1:8" thickBot="1">
      <c r="A19" s="95"/>
      <c r="B19" s="107" t="s">
        <v>745</v>
      </c>
      <c r="C19" s="109"/>
      <c r="D19" s="109"/>
      <c r="E19" s="109"/>
      <c r="F19" s="110"/>
      <c r="H19" s="115"/>
    </row>
    <row r="20" spans="1:8" ht="15.75">
      <c r="A20" s="95"/>
      <c r="B20" s="105" t="s">
        <v>746</v>
      </c>
      <c r="C20" s="97"/>
      <c r="D20" s="97"/>
      <c r="E20" s="97"/>
      <c r="F20" s="101"/>
      <c r="H20" s="115"/>
    </row>
    <row r="21" spans="1:8" thickBot="1">
      <c r="A21" s="95"/>
      <c r="B21" s="105" t="s">
        <v>747</v>
      </c>
      <c r="C21" s="97"/>
      <c r="D21" s="97"/>
      <c r="E21" s="97"/>
      <c r="F21" s="113"/>
      <c r="G21" s="116"/>
      <c r="H21" s="88"/>
    </row>
    <row r="22" spans="1:8" thickBot="1">
      <c r="A22" s="95"/>
      <c r="B22" s="107" t="s">
        <v>748</v>
      </c>
      <c r="C22" s="109"/>
      <c r="D22" s="109"/>
      <c r="E22" s="109"/>
      <c r="F22" s="110"/>
    </row>
    <row r="23" spans="1:8" ht="15.75">
      <c r="A23" s="95"/>
      <c r="B23" s="105"/>
      <c r="C23" s="97"/>
      <c r="D23" s="97"/>
      <c r="E23" s="97"/>
      <c r="F23" s="113"/>
    </row>
    <row r="24" spans="1:8">
      <c r="A24" s="117"/>
      <c r="B24" s="118"/>
      <c r="C24" s="119"/>
      <c r="D24" s="119"/>
      <c r="E24" s="119"/>
      <c r="F24" s="119"/>
    </row>
    <row r="25" spans="1:8" ht="15.75">
      <c r="A25" s="117"/>
      <c r="B25" s="119"/>
      <c r="C25" s="119"/>
      <c r="D25" s="119"/>
      <c r="E25" s="119"/>
      <c r="F25" s="120"/>
    </row>
    <row r="26" spans="1:8" ht="17.25" thickBot="1">
      <c r="A26" s="121"/>
      <c r="B26" s="118"/>
      <c r="C26" s="118"/>
      <c r="D26" s="118"/>
      <c r="E26" s="118"/>
      <c r="F26" s="122"/>
    </row>
    <row r="27" spans="1:8" ht="17.25" thickBot="1">
      <c r="A27" s="117"/>
      <c r="B27" s="123" t="s">
        <v>749</v>
      </c>
      <c r="C27" s="124"/>
      <c r="D27" s="124"/>
      <c r="E27" s="124"/>
      <c r="F27" s="125"/>
    </row>
    <row r="28" spans="1:8" ht="15.75">
      <c r="A28" s="117"/>
      <c r="B28" s="119"/>
      <c r="C28" s="119"/>
      <c r="D28" s="119"/>
      <c r="E28" s="119"/>
      <c r="F28" s="126"/>
    </row>
    <row r="29" spans="1:8" ht="17.25" thickBot="1">
      <c r="A29" s="95"/>
      <c r="B29" s="127"/>
      <c r="E29" s="682"/>
      <c r="F29" s="682"/>
    </row>
    <row r="30" spans="1:8">
      <c r="A30" s="95"/>
      <c r="B30" s="129" t="s">
        <v>750</v>
      </c>
      <c r="E30" s="693" t="s">
        <v>751</v>
      </c>
      <c r="F30" s="693"/>
    </row>
    <row r="31" spans="1:8" ht="15.75">
      <c r="A31" s="95"/>
      <c r="B31" s="119"/>
      <c r="C31" s="119"/>
      <c r="D31" s="119"/>
      <c r="E31" s="119"/>
      <c r="F31" s="119"/>
    </row>
    <row r="32" spans="1:8" ht="15.75">
      <c r="A32" s="95"/>
      <c r="B32" s="119"/>
      <c r="C32" s="119"/>
      <c r="D32" s="119"/>
      <c r="E32" s="119"/>
      <c r="F32" s="119"/>
    </row>
    <row r="33" spans="1:8" ht="15.75">
      <c r="A33" s="95"/>
      <c r="B33" s="119"/>
      <c r="C33" s="119"/>
      <c r="D33" s="119"/>
      <c r="E33" s="119"/>
      <c r="F33" s="119"/>
    </row>
    <row r="34" spans="1:8" ht="15.75">
      <c r="A34" s="95"/>
      <c r="B34" s="119"/>
      <c r="C34" s="119"/>
      <c r="D34" s="119"/>
      <c r="E34" s="119"/>
      <c r="F34" s="119"/>
    </row>
    <row r="35" spans="1:8" ht="15.75">
      <c r="A35" s="95"/>
      <c r="B35" s="119"/>
      <c r="C35" s="119"/>
      <c r="D35" s="119"/>
      <c r="E35" s="119"/>
      <c r="F35" s="119"/>
    </row>
    <row r="36" spans="1:8" ht="15.75">
      <c r="A36" s="95"/>
      <c r="B36" s="119"/>
      <c r="C36" s="119"/>
      <c r="D36" s="119"/>
      <c r="E36" s="119"/>
      <c r="F36" s="119"/>
      <c r="H36" s="19"/>
    </row>
    <row r="37" spans="1:8" ht="15.75">
      <c r="A37" s="95"/>
      <c r="B37" s="119"/>
      <c r="C37" s="119"/>
      <c r="D37" s="119"/>
      <c r="E37" s="119"/>
      <c r="F37" s="119"/>
    </row>
    <row r="38" spans="1:8" ht="15.75">
      <c r="A38" s="95"/>
      <c r="B38" s="119"/>
      <c r="C38" s="119"/>
      <c r="D38" s="119"/>
      <c r="E38" s="119"/>
      <c r="F38" s="119"/>
    </row>
    <row r="39" spans="1:8" thickBot="1">
      <c r="A39" s="95"/>
      <c r="B39" s="119"/>
      <c r="C39" s="119"/>
      <c r="D39" s="119"/>
      <c r="E39" s="119"/>
      <c r="F39" s="119"/>
    </row>
    <row r="40" spans="1:8" ht="15">
      <c r="A40" s="690" t="s">
        <v>1202</v>
      </c>
      <c r="B40" s="691"/>
      <c r="C40" s="691"/>
      <c r="D40" s="691"/>
      <c r="E40" s="691"/>
      <c r="F40" s="692"/>
    </row>
    <row r="41" spans="1:8" ht="15">
      <c r="A41" s="683" t="s">
        <v>752</v>
      </c>
      <c r="B41" s="684"/>
      <c r="C41" s="684"/>
      <c r="D41" s="684"/>
      <c r="E41" s="684"/>
      <c r="F41" s="685"/>
    </row>
    <row r="42" spans="1:8" ht="15.75" thickBot="1">
      <c r="A42" s="686" t="s">
        <v>1203</v>
      </c>
      <c r="B42" s="687"/>
      <c r="C42" s="687"/>
      <c r="D42" s="687"/>
      <c r="E42" s="687"/>
      <c r="F42" s="688"/>
    </row>
    <row r="43" spans="1:8" ht="18">
      <c r="B43" s="130" t="s">
        <v>62</v>
      </c>
    </row>
    <row r="44" spans="1:8">
      <c r="B44" s="103" t="s">
        <v>753</v>
      </c>
    </row>
    <row r="45" spans="1:8">
      <c r="A45" s="182"/>
      <c r="B45" s="167"/>
      <c r="C45" s="169"/>
      <c r="D45" s="169"/>
      <c r="E45" s="211"/>
      <c r="F45" s="169"/>
      <c r="G45" s="68"/>
      <c r="H45" s="68"/>
    </row>
    <row r="46" spans="1:8">
      <c r="A46" s="182"/>
      <c r="B46" s="167"/>
      <c r="C46" s="169"/>
      <c r="D46" s="169"/>
      <c r="E46" s="211"/>
      <c r="F46" s="169"/>
      <c r="G46" s="68"/>
      <c r="H46" s="68"/>
    </row>
    <row r="47" spans="1:8" ht="19.5" customHeight="1">
      <c r="A47" s="182"/>
      <c r="B47" s="167"/>
      <c r="C47" s="169"/>
      <c r="D47" s="169"/>
      <c r="E47" s="211"/>
      <c r="F47" s="169"/>
      <c r="G47" s="68"/>
      <c r="H47" s="68"/>
    </row>
    <row r="48" spans="1:8" ht="19.5" customHeight="1">
      <c r="A48" s="182"/>
      <c r="B48" s="167"/>
      <c r="C48" s="169"/>
      <c r="D48" s="169"/>
      <c r="E48" s="211"/>
      <c r="F48" s="169"/>
      <c r="G48" s="68"/>
      <c r="H48" s="68"/>
    </row>
    <row r="49" spans="1:8" ht="19.5" customHeight="1">
      <c r="A49" s="182"/>
      <c r="B49" s="167"/>
      <c r="C49" s="169"/>
      <c r="D49" s="169"/>
      <c r="E49" s="211"/>
      <c r="F49" s="169"/>
      <c r="G49" s="68"/>
      <c r="H49" s="68"/>
    </row>
    <row r="50" spans="1:8" ht="19.5" customHeight="1">
      <c r="A50" s="182"/>
      <c r="B50" s="167"/>
      <c r="C50" s="169"/>
      <c r="D50" s="169"/>
      <c r="E50" s="211"/>
      <c r="F50" s="169"/>
      <c r="G50" s="68"/>
      <c r="H50" s="68"/>
    </row>
    <row r="51" spans="1:8" ht="19.5" customHeight="1">
      <c r="A51" s="184"/>
      <c r="B51" s="167"/>
      <c r="C51" s="185"/>
      <c r="D51" s="186"/>
      <c r="E51" s="211"/>
      <c r="F51" s="167"/>
      <c r="G51" s="68"/>
      <c r="H51" s="68"/>
    </row>
    <row r="52" spans="1:8" ht="19.5" customHeight="1" thickBot="1">
      <c r="A52" s="184"/>
      <c r="B52" s="167"/>
      <c r="C52" s="185"/>
      <c r="D52" s="186"/>
      <c r="E52" s="183"/>
      <c r="F52" s="187"/>
      <c r="G52" s="68"/>
      <c r="H52" s="68"/>
    </row>
    <row r="53" spans="1:8" ht="18" thickTop="1" thickBot="1">
      <c r="A53" s="95"/>
      <c r="B53" s="103" t="s">
        <v>754</v>
      </c>
      <c r="C53" s="98"/>
      <c r="D53" s="97"/>
      <c r="F53" s="131">
        <f>SUM(E45:E51)</f>
        <v>0</v>
      </c>
    </row>
    <row r="54" spans="1:8" ht="17.25" thickTop="1">
      <c r="A54" s="95"/>
      <c r="B54" s="96"/>
      <c r="C54" s="98"/>
      <c r="D54" s="97"/>
      <c r="F54" s="96"/>
    </row>
    <row r="55" spans="1:8">
      <c r="A55" s="95"/>
      <c r="B55" s="103" t="s">
        <v>755</v>
      </c>
      <c r="C55" s="98"/>
      <c r="D55" s="97"/>
      <c r="F55" s="96"/>
    </row>
    <row r="56" spans="1:8">
      <c r="A56" s="95"/>
      <c r="B56" s="96"/>
      <c r="C56" s="98"/>
      <c r="D56" s="97"/>
      <c r="E56" s="211"/>
      <c r="F56" s="167"/>
      <c r="G56" s="68"/>
    </row>
    <row r="57" spans="1:8" thickBot="1">
      <c r="A57" s="95"/>
      <c r="B57" s="96"/>
      <c r="C57" s="98"/>
      <c r="D57" s="97"/>
      <c r="E57" s="188"/>
      <c r="F57" s="189"/>
      <c r="G57" s="68"/>
    </row>
    <row r="58" spans="1:8" ht="17.25" thickTop="1" thickBot="1">
      <c r="A58" s="95"/>
      <c r="B58" s="103" t="s">
        <v>756</v>
      </c>
      <c r="C58" s="98"/>
      <c r="D58" s="97"/>
      <c r="E58" s="185"/>
      <c r="F58" s="190">
        <f>+E56</f>
        <v>0</v>
      </c>
      <c r="G58" s="68"/>
    </row>
    <row r="59" spans="1:8" thickTop="1">
      <c r="A59" s="95"/>
      <c r="B59" s="103"/>
      <c r="C59" s="98"/>
      <c r="D59" s="97"/>
      <c r="E59" s="185"/>
      <c r="F59" s="191"/>
      <c r="G59" s="68"/>
    </row>
    <row r="60" spans="1:8" thickBot="1">
      <c r="A60" s="95"/>
      <c r="B60" s="103" t="s">
        <v>1</v>
      </c>
      <c r="C60" s="98"/>
      <c r="D60" s="97"/>
      <c r="E60" s="185"/>
      <c r="F60" s="192">
        <f>+F53+F58</f>
        <v>0</v>
      </c>
      <c r="G60" s="68"/>
    </row>
    <row r="61" spans="1:8" thickTop="1">
      <c r="A61" s="95"/>
      <c r="B61" s="96"/>
      <c r="C61" s="98"/>
      <c r="D61" s="97"/>
      <c r="E61" s="185"/>
      <c r="F61" s="167"/>
      <c r="G61" s="68"/>
    </row>
    <row r="62" spans="1:8">
      <c r="A62" s="95"/>
      <c r="B62" s="134" t="s">
        <v>757</v>
      </c>
      <c r="C62" s="98"/>
      <c r="D62" s="97"/>
      <c r="E62" s="98"/>
      <c r="F62" s="96"/>
    </row>
    <row r="63" spans="1:8" ht="15.75">
      <c r="A63" s="95"/>
      <c r="B63" s="103" t="s">
        <v>758</v>
      </c>
      <c r="C63" s="98"/>
      <c r="D63" s="97"/>
      <c r="E63" s="98"/>
      <c r="F63" s="96"/>
    </row>
    <row r="64" spans="1:8">
      <c r="A64" s="95"/>
      <c r="B64" s="96"/>
      <c r="C64" s="98"/>
      <c r="D64" s="97"/>
      <c r="E64" s="211"/>
      <c r="F64" s="96"/>
    </row>
    <row r="65" spans="1:6">
      <c r="A65" s="95"/>
      <c r="B65" s="96"/>
      <c r="C65" s="98"/>
      <c r="D65" s="97"/>
      <c r="E65" s="211"/>
      <c r="F65" s="96"/>
    </row>
    <row r="66" spans="1:6">
      <c r="A66" s="95"/>
      <c r="B66" s="96"/>
      <c r="C66" s="98"/>
      <c r="D66" s="97"/>
      <c r="E66" s="211"/>
      <c r="F66" s="96"/>
    </row>
    <row r="67" spans="1:6">
      <c r="A67" s="95"/>
      <c r="B67" s="96"/>
      <c r="C67" s="98"/>
      <c r="D67" s="97"/>
      <c r="E67" s="211"/>
      <c r="F67" s="98"/>
    </row>
    <row r="68" spans="1:6">
      <c r="A68" s="95"/>
      <c r="B68" s="96"/>
      <c r="C68" s="98"/>
      <c r="D68" s="97"/>
      <c r="E68" s="211"/>
      <c r="F68" s="98"/>
    </row>
    <row r="69" spans="1:6">
      <c r="A69" s="95"/>
      <c r="B69" s="96"/>
      <c r="C69" s="98"/>
      <c r="D69" s="97"/>
      <c r="E69" s="211"/>
      <c r="F69" s="98"/>
    </row>
    <row r="70" spans="1:6" ht="15.75">
      <c r="A70" s="95"/>
      <c r="B70" s="96"/>
      <c r="C70" s="97"/>
      <c r="D70" s="97"/>
      <c r="E70" s="183"/>
      <c r="F70" s="98"/>
    </row>
    <row r="71" spans="1:6" ht="15.75">
      <c r="A71" s="95"/>
      <c r="B71" s="96"/>
      <c r="C71" s="97"/>
      <c r="D71" s="97"/>
      <c r="E71" s="193"/>
      <c r="F71" s="98"/>
    </row>
    <row r="72" spans="1:6" thickBot="1">
      <c r="A72" s="95"/>
      <c r="B72" s="103" t="s">
        <v>759</v>
      </c>
      <c r="C72" s="97"/>
      <c r="D72" s="97"/>
      <c r="E72" s="97"/>
      <c r="F72" s="135">
        <f>E64+E65+E66+E67+E68+E69+E70</f>
        <v>0</v>
      </c>
    </row>
    <row r="73" spans="1:6" thickTop="1">
      <c r="A73" s="95"/>
      <c r="B73" s="96"/>
      <c r="C73" s="97"/>
      <c r="D73" s="97"/>
      <c r="E73" s="97"/>
      <c r="F73" s="98"/>
    </row>
    <row r="74" spans="1:6" ht="15.75">
      <c r="A74" s="95"/>
      <c r="B74" s="103" t="s">
        <v>760</v>
      </c>
      <c r="C74" s="97"/>
      <c r="D74" s="97"/>
      <c r="E74" s="97"/>
      <c r="F74" s="133"/>
    </row>
    <row r="75" spans="1:6" ht="15.75">
      <c r="A75" s="95"/>
      <c r="B75" s="96"/>
      <c r="C75" s="97"/>
      <c r="D75" s="97"/>
      <c r="E75" s="97"/>
      <c r="F75" s="98"/>
    </row>
    <row r="76" spans="1:6" thickBot="1">
      <c r="A76" s="95"/>
      <c r="B76" s="96"/>
      <c r="C76" s="97"/>
      <c r="D76" s="97"/>
      <c r="E76" s="97"/>
      <c r="F76" s="132"/>
    </row>
    <row r="77" spans="1:6" ht="17.25" thickTop="1" thickBot="1">
      <c r="A77" s="95"/>
      <c r="B77" s="103" t="s">
        <v>761</v>
      </c>
      <c r="C77" s="97"/>
      <c r="D77" s="97"/>
      <c r="E77" s="97"/>
      <c r="F77" s="135">
        <f>SUM(E75:E75)</f>
        <v>0</v>
      </c>
    </row>
    <row r="78" spans="1:6" thickTop="1">
      <c r="A78" s="95"/>
      <c r="B78" s="103"/>
      <c r="C78" s="97"/>
      <c r="D78" s="97"/>
      <c r="E78" s="97"/>
      <c r="F78" s="133"/>
    </row>
    <row r="79" spans="1:6" thickBot="1">
      <c r="A79" s="95"/>
      <c r="B79" s="103" t="s">
        <v>762</v>
      </c>
      <c r="C79" s="97"/>
      <c r="D79" s="97"/>
      <c r="E79" s="97"/>
      <c r="F79" s="135">
        <f>+F72+F77</f>
        <v>0</v>
      </c>
    </row>
    <row r="80" spans="1:6" thickTop="1">
      <c r="A80" s="95"/>
      <c r="B80" s="96"/>
      <c r="C80" s="97"/>
      <c r="D80" s="97"/>
      <c r="E80" s="97"/>
      <c r="F80" s="98"/>
    </row>
    <row r="81" spans="1:8" ht="15.75">
      <c r="A81" s="95"/>
      <c r="B81" s="100" t="s">
        <v>3</v>
      </c>
      <c r="C81" s="97"/>
      <c r="D81" s="97"/>
      <c r="E81" s="97"/>
      <c r="F81" s="98"/>
    </row>
    <row r="82" spans="1:8">
      <c r="A82" s="95"/>
      <c r="B82" s="167"/>
      <c r="C82" s="186"/>
      <c r="D82" s="186"/>
      <c r="E82" s="211"/>
      <c r="F82" s="185"/>
    </row>
    <row r="83" spans="1:8">
      <c r="A83" s="95"/>
      <c r="B83" s="167" t="s">
        <v>1200</v>
      </c>
      <c r="C83" s="186"/>
      <c r="D83" s="186"/>
      <c r="E83" s="211"/>
      <c r="F83" s="185"/>
      <c r="H83" s="136"/>
    </row>
    <row r="84" spans="1:8" ht="15.75">
      <c r="A84" s="95"/>
      <c r="B84" s="194"/>
      <c r="C84" s="186"/>
      <c r="D84" s="186"/>
      <c r="E84" s="186"/>
      <c r="F84" s="185"/>
    </row>
    <row r="85" spans="1:8" ht="15.75">
      <c r="A85" s="95"/>
      <c r="B85" s="96"/>
      <c r="C85" s="97"/>
      <c r="D85" s="97"/>
      <c r="E85" s="137"/>
      <c r="F85" s="98"/>
    </row>
    <row r="86" spans="1:8" thickBot="1">
      <c r="A86" s="95"/>
      <c r="B86" s="103" t="s">
        <v>4</v>
      </c>
      <c r="C86" s="97"/>
      <c r="D86" s="97"/>
      <c r="E86" s="97"/>
      <c r="F86" s="104">
        <f>SUM(E82:E83)</f>
        <v>0</v>
      </c>
      <c r="H86" s="136"/>
    </row>
    <row r="87" spans="1:8" thickTop="1">
      <c r="A87" s="95"/>
      <c r="B87" s="103"/>
      <c r="C87" s="97"/>
      <c r="D87" s="97"/>
      <c r="E87" s="97"/>
      <c r="F87" s="133"/>
    </row>
    <row r="88" spans="1:8" ht="15.75">
      <c r="A88" s="95"/>
      <c r="B88" s="96"/>
      <c r="C88" s="97"/>
      <c r="D88" s="97"/>
      <c r="E88" s="97"/>
      <c r="F88" s="98"/>
    </row>
    <row r="89" spans="1:8" thickBot="1">
      <c r="A89" s="95"/>
      <c r="B89" s="103" t="s">
        <v>763</v>
      </c>
      <c r="C89" s="97"/>
      <c r="D89" s="97"/>
      <c r="E89" s="97"/>
      <c r="F89" s="138">
        <f>+F79+F86</f>
        <v>0</v>
      </c>
      <c r="H89" s="115">
        <f>+F60-F89</f>
        <v>0</v>
      </c>
    </row>
    <row r="90" spans="1:8" thickTop="1">
      <c r="A90" s="95"/>
      <c r="B90" s="96"/>
      <c r="C90" s="97"/>
      <c r="D90" s="97"/>
      <c r="E90" s="97"/>
      <c r="F90" s="98"/>
      <c r="G90" s="136"/>
    </row>
    <row r="93" spans="1:8" ht="17.25" thickBot="1">
      <c r="B93" s="127"/>
      <c r="D93" s="682"/>
      <c r="E93" s="682"/>
    </row>
    <row r="94" spans="1:8">
      <c r="B94" s="129" t="s">
        <v>750</v>
      </c>
      <c r="C94" s="19"/>
      <c r="D94" s="689" t="s">
        <v>764</v>
      </c>
      <c r="E94" s="689"/>
    </row>
  </sheetData>
  <mergeCells count="10">
    <mergeCell ref="B3:F3"/>
    <mergeCell ref="B4:F4"/>
    <mergeCell ref="B5:F5"/>
    <mergeCell ref="E29:F29"/>
    <mergeCell ref="E30:F30"/>
    <mergeCell ref="D93:E93"/>
    <mergeCell ref="A41:F41"/>
    <mergeCell ref="A42:F42"/>
    <mergeCell ref="D94:E94"/>
    <mergeCell ref="A40:F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495</vt:i4>
      </vt:variant>
    </vt:vector>
  </HeadingPairs>
  <TitlesOfParts>
    <vt:vector size="511" baseType="lpstr">
      <vt:lpstr>Plan de Cuentas</vt:lpstr>
      <vt:lpstr>RTE</vt:lpstr>
      <vt:lpstr>PORTADA</vt:lpstr>
      <vt:lpstr>Anexo 1</vt:lpstr>
      <vt:lpstr>Registros Contables</vt:lpstr>
      <vt:lpstr>Kardex</vt:lpstr>
      <vt:lpstr>Balance de Comprobación</vt:lpstr>
      <vt:lpstr>Cuentas T</vt:lpstr>
      <vt:lpstr>Estados Financieros</vt:lpstr>
      <vt:lpstr>libro</vt:lpstr>
      <vt:lpstr>103</vt:lpstr>
      <vt:lpstr>104</vt:lpstr>
      <vt:lpstr>Arqueo de Caja</vt:lpstr>
      <vt:lpstr>Papeles de trabajo</vt:lpstr>
      <vt:lpstr>Hallazgos de Auditoria</vt:lpstr>
      <vt:lpstr>Du pont</vt:lpstr>
      <vt:lpstr>concepto1038</vt:lpstr>
      <vt:lpstr>concepto1038.casillero</vt:lpstr>
      <vt:lpstr>concepto1040</vt:lpstr>
      <vt:lpstr>concepto1040.casillero</vt:lpstr>
      <vt:lpstr>concepto1050</vt:lpstr>
      <vt:lpstr>concepto1050.casillero</vt:lpstr>
      <vt:lpstr>concepto1070</vt:lpstr>
      <vt:lpstr>concepto1070.casillero</vt:lpstr>
      <vt:lpstr>concepto1080</vt:lpstr>
      <vt:lpstr>concepto1080.casillero</vt:lpstr>
      <vt:lpstr>concepto1098</vt:lpstr>
      <vt:lpstr>concepto1098.casillero</vt:lpstr>
      <vt:lpstr>concepto1100</vt:lpstr>
      <vt:lpstr>concepto1100.casillero</vt:lpstr>
      <vt:lpstr>concepto1110</vt:lpstr>
      <vt:lpstr>concepto1110.casillero</vt:lpstr>
      <vt:lpstr>concepto1200</vt:lpstr>
      <vt:lpstr>concepto1200.casillero</vt:lpstr>
      <vt:lpstr>concepto1210</vt:lpstr>
      <vt:lpstr>concepto1210.casillero</vt:lpstr>
      <vt:lpstr>concepto1220</vt:lpstr>
      <vt:lpstr>concepto1220.casillero</vt:lpstr>
      <vt:lpstr>concepto1230</vt:lpstr>
      <vt:lpstr>concepto1230.casillero</vt:lpstr>
      <vt:lpstr>concepto1240</vt:lpstr>
      <vt:lpstr>concepto1240.casillero</vt:lpstr>
      <vt:lpstr>concepto1250</vt:lpstr>
      <vt:lpstr>concepto1250.casillero</vt:lpstr>
      <vt:lpstr>concepto1251</vt:lpstr>
      <vt:lpstr>concepto1251.casillero</vt:lpstr>
      <vt:lpstr>concepto1252</vt:lpstr>
      <vt:lpstr>concepto1252.casillero</vt:lpstr>
      <vt:lpstr>concepto1260</vt:lpstr>
      <vt:lpstr>concepto1260.casillero</vt:lpstr>
      <vt:lpstr>concepto1261</vt:lpstr>
      <vt:lpstr>concepto1261.casillero</vt:lpstr>
      <vt:lpstr>concepto1262</vt:lpstr>
      <vt:lpstr>concepto1262.casillero</vt:lpstr>
      <vt:lpstr>concepto1263</vt:lpstr>
      <vt:lpstr>concepto1263.casillero</vt:lpstr>
      <vt:lpstr>concepto1270</vt:lpstr>
      <vt:lpstr>concepto1270.casillero</vt:lpstr>
      <vt:lpstr>concepto1271</vt:lpstr>
      <vt:lpstr>concepto1271.casillero</vt:lpstr>
      <vt:lpstr>concepto1280</vt:lpstr>
      <vt:lpstr>concepto1280.casillero</vt:lpstr>
      <vt:lpstr>concepto1281</vt:lpstr>
      <vt:lpstr>concepto1281.casillero</vt:lpstr>
      <vt:lpstr>concepto1290</vt:lpstr>
      <vt:lpstr>concepto1290.casillero</vt:lpstr>
      <vt:lpstr>concepto1291</vt:lpstr>
      <vt:lpstr>concepto1291.casillero</vt:lpstr>
      <vt:lpstr>concepto1390</vt:lpstr>
      <vt:lpstr>concepto1390.casillero</vt:lpstr>
      <vt:lpstr>concepto1400</vt:lpstr>
      <vt:lpstr>concepto1400.casillero</vt:lpstr>
      <vt:lpstr>concepto1410</vt:lpstr>
      <vt:lpstr>concepto1410.casillero</vt:lpstr>
      <vt:lpstr>concepto1470</vt:lpstr>
      <vt:lpstr>concepto1470.casillero</vt:lpstr>
      <vt:lpstr>concepto1480</vt:lpstr>
      <vt:lpstr>concepto1480.casillero</vt:lpstr>
      <vt:lpstr>concepto1550</vt:lpstr>
      <vt:lpstr>concepto1550.casillero</vt:lpstr>
      <vt:lpstr>concepto1552</vt:lpstr>
      <vt:lpstr>concepto1552.casillero</vt:lpstr>
      <vt:lpstr>concepto1554</vt:lpstr>
      <vt:lpstr>concepto1554.casillero</vt:lpstr>
      <vt:lpstr>concepto1556</vt:lpstr>
      <vt:lpstr>concepto1556.casillero</vt:lpstr>
      <vt:lpstr>concepto1600</vt:lpstr>
      <vt:lpstr>concepto1600.casillero</vt:lpstr>
      <vt:lpstr>concepto1610</vt:lpstr>
      <vt:lpstr>concepto1610.casillero</vt:lpstr>
      <vt:lpstr>concepto1620</vt:lpstr>
      <vt:lpstr>concepto1620.casillero</vt:lpstr>
      <vt:lpstr>concepto1640</vt:lpstr>
      <vt:lpstr>concepto1640.casillero</vt:lpstr>
      <vt:lpstr>concepto1650</vt:lpstr>
      <vt:lpstr>concepto1650.casillero</vt:lpstr>
      <vt:lpstr>concepto1660</vt:lpstr>
      <vt:lpstr>concepto1660.casillero</vt:lpstr>
      <vt:lpstr>concepto1700</vt:lpstr>
      <vt:lpstr>concepto1700.casillero</vt:lpstr>
      <vt:lpstr>concepto1710</vt:lpstr>
      <vt:lpstr>concepto1710.casillero</vt:lpstr>
      <vt:lpstr>concepto1720</vt:lpstr>
      <vt:lpstr>concepto1720.casillero</vt:lpstr>
      <vt:lpstr>concepto1730</vt:lpstr>
      <vt:lpstr>concepto1730.casillero</vt:lpstr>
      <vt:lpstr>concepto1735</vt:lpstr>
      <vt:lpstr>concepto1735.casillero</vt:lpstr>
      <vt:lpstr>concepto1740</vt:lpstr>
      <vt:lpstr>concepto1740.casillero</vt:lpstr>
      <vt:lpstr>concepto1780</vt:lpstr>
      <vt:lpstr>concepto1780.casillero</vt:lpstr>
      <vt:lpstr>concepto1790</vt:lpstr>
      <vt:lpstr>concepto1790.casillero</vt:lpstr>
      <vt:lpstr>concepto1800</vt:lpstr>
      <vt:lpstr>concepto1800.casillero</vt:lpstr>
      <vt:lpstr>concepto1818</vt:lpstr>
      <vt:lpstr>concepto1818.casillero</vt:lpstr>
      <vt:lpstr>concepto1820</vt:lpstr>
      <vt:lpstr>concepto1820.casillero</vt:lpstr>
      <vt:lpstr>concepto1823</vt:lpstr>
      <vt:lpstr>concepto1823.casillero</vt:lpstr>
      <vt:lpstr>concepto1825</vt:lpstr>
      <vt:lpstr>concepto1825.casillero</vt:lpstr>
      <vt:lpstr>concepto1830</vt:lpstr>
      <vt:lpstr>concepto1830.casillero</vt:lpstr>
      <vt:lpstr>concepto1900</vt:lpstr>
      <vt:lpstr>concepto1900.casillero</vt:lpstr>
      <vt:lpstr>concepto1910</vt:lpstr>
      <vt:lpstr>concepto1910.casillero</vt:lpstr>
      <vt:lpstr>concepto1978</vt:lpstr>
      <vt:lpstr>concepto1978.casillero</vt:lpstr>
      <vt:lpstr>concepto1980</vt:lpstr>
      <vt:lpstr>concepto1980.casillero</vt:lpstr>
      <vt:lpstr>concepto1990</vt:lpstr>
      <vt:lpstr>concepto1990.casillero</vt:lpstr>
      <vt:lpstr>concepto2110</vt:lpstr>
      <vt:lpstr>concepto2110.casillero</vt:lpstr>
      <vt:lpstr>concepto2130</vt:lpstr>
      <vt:lpstr>concepto2130.casillero</vt:lpstr>
      <vt:lpstr>concepto2130.sugerido</vt:lpstr>
      <vt:lpstr>concepto2140</vt:lpstr>
      <vt:lpstr>concepto2140.casillero</vt:lpstr>
      <vt:lpstr>concepto2150</vt:lpstr>
      <vt:lpstr>concepto2150.casillero</vt:lpstr>
      <vt:lpstr>concepto2160</vt:lpstr>
      <vt:lpstr>concepto2160.casillero</vt:lpstr>
      <vt:lpstr>concepto2170</vt:lpstr>
      <vt:lpstr>concepto2170.casillero</vt:lpstr>
      <vt:lpstr>concepto2200</vt:lpstr>
      <vt:lpstr>concepto2200.casillero</vt:lpstr>
      <vt:lpstr>concepto2210</vt:lpstr>
      <vt:lpstr>concepto2210.casillero</vt:lpstr>
      <vt:lpstr>concepto2212</vt:lpstr>
      <vt:lpstr>concepto2212.casillero</vt:lpstr>
      <vt:lpstr>concepto2215</vt:lpstr>
      <vt:lpstr>concepto2215.casillero</vt:lpstr>
      <vt:lpstr>concepto2220</vt:lpstr>
      <vt:lpstr>concepto2220.casillero</vt:lpstr>
      <vt:lpstr>concepto2220.sugerido</vt:lpstr>
      <vt:lpstr>concepto2230</vt:lpstr>
      <vt:lpstr>concepto2230.casillero</vt:lpstr>
      <vt:lpstr>concepto2230.sugerido</vt:lpstr>
      <vt:lpstr>concepto2250</vt:lpstr>
      <vt:lpstr>concepto2250.casillero</vt:lpstr>
      <vt:lpstr>concepto2260</vt:lpstr>
      <vt:lpstr>concepto2260.casillero</vt:lpstr>
      <vt:lpstr>concepto2270</vt:lpstr>
      <vt:lpstr>concepto2270.casillero</vt:lpstr>
      <vt:lpstr>concepto2515</vt:lpstr>
      <vt:lpstr>concepto2515.casillero</vt:lpstr>
      <vt:lpstr>concepto252</vt:lpstr>
      <vt:lpstr>concepto252.casillero</vt:lpstr>
      <vt:lpstr>concepto2520</vt:lpstr>
      <vt:lpstr>concepto2520.casillero</vt:lpstr>
      <vt:lpstr>concepto2525</vt:lpstr>
      <vt:lpstr>concepto2525.casillero</vt:lpstr>
      <vt:lpstr>concepto2530</vt:lpstr>
      <vt:lpstr>concepto2530.casillero</vt:lpstr>
      <vt:lpstr>concepto254</vt:lpstr>
      <vt:lpstr>concepto254.casillero</vt:lpstr>
      <vt:lpstr>concepto2540</vt:lpstr>
      <vt:lpstr>concepto2540.casillero</vt:lpstr>
      <vt:lpstr>concepto2550</vt:lpstr>
      <vt:lpstr>concepto2550.casillero</vt:lpstr>
      <vt:lpstr>concepto2555</vt:lpstr>
      <vt:lpstr>concepto2555.casillero</vt:lpstr>
      <vt:lpstr>concepto256</vt:lpstr>
      <vt:lpstr>concepto256.casillero</vt:lpstr>
      <vt:lpstr>concepto2560</vt:lpstr>
      <vt:lpstr>concepto2560.casillero</vt:lpstr>
      <vt:lpstr>concepto2565</vt:lpstr>
      <vt:lpstr>concepto2565.casillero</vt:lpstr>
      <vt:lpstr>concepto2570</vt:lpstr>
      <vt:lpstr>concepto2570.casillero</vt:lpstr>
      <vt:lpstr>concepto258</vt:lpstr>
      <vt:lpstr>concepto258.casillero</vt:lpstr>
      <vt:lpstr>concepto2580</vt:lpstr>
      <vt:lpstr>concepto2580.casillero</vt:lpstr>
      <vt:lpstr>concepto2590</vt:lpstr>
      <vt:lpstr>concepto2590.casillero</vt:lpstr>
      <vt:lpstr>concepto260</vt:lpstr>
      <vt:lpstr>concepto260.casillero</vt:lpstr>
      <vt:lpstr>concepto2600</vt:lpstr>
      <vt:lpstr>concepto2600.casillero</vt:lpstr>
      <vt:lpstr>concepto2601</vt:lpstr>
      <vt:lpstr>concepto2601.casillero</vt:lpstr>
      <vt:lpstr>concepto2602</vt:lpstr>
      <vt:lpstr>concepto2602.casillero</vt:lpstr>
      <vt:lpstr>concepto2603</vt:lpstr>
      <vt:lpstr>concepto2603.casillero</vt:lpstr>
      <vt:lpstr>concepto2604</vt:lpstr>
      <vt:lpstr>concepto2604.casillero</vt:lpstr>
      <vt:lpstr>concepto2605</vt:lpstr>
      <vt:lpstr>concepto2605.casillero</vt:lpstr>
      <vt:lpstr>concepto2606</vt:lpstr>
      <vt:lpstr>concepto2606.casillero</vt:lpstr>
      <vt:lpstr>concepto2607</vt:lpstr>
      <vt:lpstr>concepto2607.casillero</vt:lpstr>
      <vt:lpstr>concepto2608</vt:lpstr>
      <vt:lpstr>concepto2608.casillero</vt:lpstr>
      <vt:lpstr>concepto2610</vt:lpstr>
      <vt:lpstr>concepto2610.casillero</vt:lpstr>
      <vt:lpstr>concepto2620</vt:lpstr>
      <vt:lpstr>concepto2620.casillero</vt:lpstr>
      <vt:lpstr>concepto2630</vt:lpstr>
      <vt:lpstr>concepto2630.casillero</vt:lpstr>
      <vt:lpstr>concepto2640</vt:lpstr>
      <vt:lpstr>concepto2640.casillero</vt:lpstr>
      <vt:lpstr>concepto2860</vt:lpstr>
      <vt:lpstr>concepto2860.casillero</vt:lpstr>
      <vt:lpstr>concepto2865</vt:lpstr>
      <vt:lpstr>concepto2865.casillero</vt:lpstr>
      <vt:lpstr>concepto2870</vt:lpstr>
      <vt:lpstr>concepto2870.casillero</vt:lpstr>
      <vt:lpstr>concepto2880</vt:lpstr>
      <vt:lpstr>concepto2880.casillero</vt:lpstr>
      <vt:lpstr>concepto2890</vt:lpstr>
      <vt:lpstr>concepto2890.casillero</vt:lpstr>
      <vt:lpstr>concepto2900</vt:lpstr>
      <vt:lpstr>concepto2900.casillero</vt:lpstr>
      <vt:lpstr>concepto2910</vt:lpstr>
      <vt:lpstr>concepto2910.casillero</vt:lpstr>
      <vt:lpstr>concepto2920</vt:lpstr>
      <vt:lpstr>concepto2920.casillero</vt:lpstr>
      <vt:lpstr>concepto2930</vt:lpstr>
      <vt:lpstr>concepto2930.casillero</vt:lpstr>
      <vt:lpstr>concepto2940</vt:lpstr>
      <vt:lpstr>concepto2940.casillero</vt:lpstr>
      <vt:lpstr>concepto2940.sugerido</vt:lpstr>
      <vt:lpstr>concepto2950</vt:lpstr>
      <vt:lpstr>concepto2950.casillero</vt:lpstr>
      <vt:lpstr>concepto2951</vt:lpstr>
      <vt:lpstr>concepto2951.casillero</vt:lpstr>
      <vt:lpstr>concepto2955</vt:lpstr>
      <vt:lpstr>concepto2955.casillero</vt:lpstr>
      <vt:lpstr>concepto2960</vt:lpstr>
      <vt:lpstr>concepto2960.casillero</vt:lpstr>
      <vt:lpstr>concepto2970</vt:lpstr>
      <vt:lpstr>concepto2970.casillero</vt:lpstr>
      <vt:lpstr>concepto2980</vt:lpstr>
      <vt:lpstr>concepto2980.casillero</vt:lpstr>
      <vt:lpstr>concepto2990</vt:lpstr>
      <vt:lpstr>concepto2990.casillero</vt:lpstr>
      <vt:lpstr>concepto3020</vt:lpstr>
      <vt:lpstr>concepto3555</vt:lpstr>
      <vt:lpstr>concepto3555.casillero</vt:lpstr>
      <vt:lpstr>concepto450</vt:lpstr>
      <vt:lpstr>concepto450.casillero</vt:lpstr>
      <vt:lpstr>concepto451</vt:lpstr>
      <vt:lpstr>concepto451.casillero</vt:lpstr>
      <vt:lpstr>concepto452</vt:lpstr>
      <vt:lpstr>concepto452.casillero</vt:lpstr>
      <vt:lpstr>concepto460</vt:lpstr>
      <vt:lpstr>concepto460.casillero</vt:lpstr>
      <vt:lpstr>concepto461</vt:lpstr>
      <vt:lpstr>concepto461.casillero</vt:lpstr>
      <vt:lpstr>concepto462</vt:lpstr>
      <vt:lpstr>concepto462.casillero</vt:lpstr>
      <vt:lpstr>concepto470</vt:lpstr>
      <vt:lpstr>concepto470.casillero</vt:lpstr>
      <vt:lpstr>concepto471</vt:lpstr>
      <vt:lpstr>concepto471.casillero</vt:lpstr>
      <vt:lpstr>concepto472</vt:lpstr>
      <vt:lpstr>concepto472.casillero</vt:lpstr>
      <vt:lpstr>concepto510</vt:lpstr>
      <vt:lpstr>concepto510.casillero</vt:lpstr>
      <vt:lpstr>concepto520</vt:lpstr>
      <vt:lpstr>concepto520.casillero</vt:lpstr>
      <vt:lpstr>concepto530</vt:lpstr>
      <vt:lpstr>concepto530.casillero</vt:lpstr>
      <vt:lpstr>concepto570</vt:lpstr>
      <vt:lpstr>concepto570.casillero</vt:lpstr>
      <vt:lpstr>concepto580</vt:lpstr>
      <vt:lpstr>concepto580.casillero</vt:lpstr>
      <vt:lpstr>concepto610</vt:lpstr>
      <vt:lpstr>concepto610.casillero</vt:lpstr>
      <vt:lpstr>concepto620</vt:lpstr>
      <vt:lpstr>concepto620.casillero</vt:lpstr>
      <vt:lpstr>concepto670</vt:lpstr>
      <vt:lpstr>concepto670.casillero</vt:lpstr>
      <vt:lpstr>concepto680</vt:lpstr>
      <vt:lpstr>concepto680.casillero</vt:lpstr>
      <vt:lpstr>concepto700</vt:lpstr>
      <vt:lpstr>concepto700.casillero</vt:lpstr>
      <vt:lpstr>concepto710</vt:lpstr>
      <vt:lpstr>concepto710.casillero</vt:lpstr>
      <vt:lpstr>concepto790</vt:lpstr>
      <vt:lpstr>concepto790.casillero</vt:lpstr>
      <vt:lpstr>concepto800</vt:lpstr>
      <vt:lpstr>concepto800.casillero</vt:lpstr>
      <vt:lpstr>concepto810</vt:lpstr>
      <vt:lpstr>concepto810.casillero</vt:lpstr>
      <vt:lpstr>concepto820</vt:lpstr>
      <vt:lpstr>concepto820.casillero</vt:lpstr>
      <vt:lpstr>concepto860</vt:lpstr>
      <vt:lpstr>concepto860.casillero</vt:lpstr>
      <vt:lpstr>concepto870</vt:lpstr>
      <vt:lpstr>concepto870.casillero</vt:lpstr>
      <vt:lpstr>concepto880</vt:lpstr>
      <vt:lpstr>concepto880.casillero</vt:lpstr>
      <vt:lpstr>concepto91</vt:lpstr>
      <vt:lpstr>concepto91.casillero</vt:lpstr>
      <vt:lpstr>etiqueta_1038_1040.1</vt:lpstr>
      <vt:lpstr>etiqueta_1038_1040.2</vt:lpstr>
      <vt:lpstr>etiqueta_1050.1</vt:lpstr>
      <vt:lpstr>etiqueta_1050.2</vt:lpstr>
      <vt:lpstr>etiqueta_1050.3</vt:lpstr>
      <vt:lpstr>etiqueta_1070_1080.1</vt:lpstr>
      <vt:lpstr>etiqueta_1070_1080.2</vt:lpstr>
      <vt:lpstr>etiqueta_1098_1100_1110</vt:lpstr>
      <vt:lpstr>etiqueta_1200</vt:lpstr>
      <vt:lpstr>etiqueta_1200_1210_1220_1230_1240_1250_1251_1252_1260</vt:lpstr>
      <vt:lpstr>etiqueta_1210</vt:lpstr>
      <vt:lpstr>etiqueta_1220.1</vt:lpstr>
      <vt:lpstr>etiqueta_1220.2</vt:lpstr>
      <vt:lpstr>etiqueta_1230.1</vt:lpstr>
      <vt:lpstr>etiqueta_1230.2</vt:lpstr>
      <vt:lpstr>etiqueta_1240</vt:lpstr>
      <vt:lpstr>etiqueta_1250.1</vt:lpstr>
      <vt:lpstr>etiqueta_1250.2</vt:lpstr>
      <vt:lpstr>etiqueta_1251.1</vt:lpstr>
      <vt:lpstr>etiqueta_1252.1</vt:lpstr>
      <vt:lpstr>etiqueta_1260.1</vt:lpstr>
      <vt:lpstr>etiqueta_1260.2</vt:lpstr>
      <vt:lpstr>etiqueta_1261_1262_1263</vt:lpstr>
      <vt:lpstr>etiqueta_1270_1280_1290</vt:lpstr>
      <vt:lpstr>etiqueta_1270_1280_1290_1390_1400_1410_1271_1281_1291_1261_1262_1263_1470_1550_1480_1552_1554_1556_1600_1610_1620_1640_1650_1660_2860_2865_1700_1710_1720_1730_1735_1740_1780_1790_1800_1818_1820_1823_1825_1830_1900_1910_1978_1980_1990</vt:lpstr>
      <vt:lpstr>etiqueta_1270_1390_1271_1261_1470_1552_1600_1640_1700_1720_1735_1780_1818_1823_1978</vt:lpstr>
      <vt:lpstr>etiqueta_1271_1281_1291</vt:lpstr>
      <vt:lpstr>etiqueta_1280_1400_1281_1262_1550_1554_1610_1650_1710_1730_1740_1790_1820_1825_1830_1900_1980.1</vt:lpstr>
      <vt:lpstr>etiqueta_1280_1400_1281_1262_1550_1554_1610_1650_1710_1730_1740_1790_1820_1825_1830_1900_1980.2</vt:lpstr>
      <vt:lpstr>etiqueta_1280_1400_1281_1262_1550_1554_1610_1650_1710_1730_1740_1790_1820_1825_1830_1900_1980.4</vt:lpstr>
      <vt:lpstr>etiqueta_1280_1400_1281_1262_1550_1554_1610_1650_1710_1730_1740_1790_1820_1825_1830_1900_1980.5</vt:lpstr>
      <vt:lpstr>etiqueta_1290_1410_1291_1263_1480_1556_1620_1660_2860_2865_1800_1910_1990</vt:lpstr>
      <vt:lpstr>etiqueta_1390_1400_1410</vt:lpstr>
      <vt:lpstr>etiqueta_1470_1550_1480</vt:lpstr>
      <vt:lpstr>etiqueta_1552_1554_1556</vt:lpstr>
      <vt:lpstr>etiqueta_1600_1610_1620</vt:lpstr>
      <vt:lpstr>etiqueta_1640_1650_1660</vt:lpstr>
      <vt:lpstr>etiqueta_1700_1710.1</vt:lpstr>
      <vt:lpstr>etiqueta_1700_1710.2</vt:lpstr>
      <vt:lpstr>etiqueta_1720_1730.1</vt:lpstr>
      <vt:lpstr>etiqueta_1720_1730.2</vt:lpstr>
      <vt:lpstr>etiqueta_1735_1740.1</vt:lpstr>
      <vt:lpstr>etiqueta_1735_1740.2</vt:lpstr>
      <vt:lpstr>etiqueta_1780_1790_1800</vt:lpstr>
      <vt:lpstr>etiqueta_1818_1820.1</vt:lpstr>
      <vt:lpstr>etiqueta_1818_1820.2</vt:lpstr>
      <vt:lpstr>etiqueta_1823_1825.1</vt:lpstr>
      <vt:lpstr>etiqueta_1823_1825.2</vt:lpstr>
      <vt:lpstr>etiqueta_1830.1</vt:lpstr>
      <vt:lpstr>etiqueta_1830.2</vt:lpstr>
      <vt:lpstr>etiqueta_1830.3</vt:lpstr>
      <vt:lpstr>etiqueta_1900_1910.1</vt:lpstr>
      <vt:lpstr>etiqueta_1900_1910.2</vt:lpstr>
      <vt:lpstr>etiqueta_1978_1980_1990</vt:lpstr>
      <vt:lpstr>etiqueta_2110.1</vt:lpstr>
      <vt:lpstr>etiqueta_2110.2</vt:lpstr>
      <vt:lpstr>etiqueta_2130.1</vt:lpstr>
      <vt:lpstr>etiqueta_2130.3</vt:lpstr>
      <vt:lpstr>etiqueta_2140.1</vt:lpstr>
      <vt:lpstr>etiqueta_2140.2</vt:lpstr>
      <vt:lpstr>etiqueta_2140_2150_2870_2880_2160_2170_2890_2900_2200_2951_2910_2920_2210_2212_2215_2220_2230_2930_2940_2250_2260_2270</vt:lpstr>
      <vt:lpstr>etiqueta_2150.1</vt:lpstr>
      <vt:lpstr>etiqueta_2150.2</vt:lpstr>
      <vt:lpstr>etiqueta_2160.1</vt:lpstr>
      <vt:lpstr>etiqueta_2160.2</vt:lpstr>
      <vt:lpstr>etiqueta_2160.3</vt:lpstr>
      <vt:lpstr>etiqueta_2160_2170_2890_2900</vt:lpstr>
      <vt:lpstr>etiqueta_2170.1</vt:lpstr>
      <vt:lpstr>etiqueta_2170.2</vt:lpstr>
      <vt:lpstr>etiqueta_2170.3</vt:lpstr>
      <vt:lpstr>etiqueta_2200</vt:lpstr>
      <vt:lpstr>etiqueta_2210</vt:lpstr>
      <vt:lpstr>etiqueta_2212</vt:lpstr>
      <vt:lpstr>etiqueta_2215</vt:lpstr>
      <vt:lpstr>etiqueta_2220.1</vt:lpstr>
      <vt:lpstr>etiqueta_2220.2</vt:lpstr>
      <vt:lpstr>etiqueta_2220.3</vt:lpstr>
      <vt:lpstr>etiqueta_2220_2230_2930_2940</vt:lpstr>
      <vt:lpstr>etiqueta_2230.1</vt:lpstr>
      <vt:lpstr>etiqueta_2230.2</vt:lpstr>
      <vt:lpstr>etiqueta_2230.3</vt:lpstr>
      <vt:lpstr>etiqueta_2250.1</vt:lpstr>
      <vt:lpstr>etiqueta_2250.2</vt:lpstr>
      <vt:lpstr>etiqueta_2260</vt:lpstr>
      <vt:lpstr>etiqueta_2270.1</vt:lpstr>
      <vt:lpstr>etiqueta_2270.2</vt:lpstr>
      <vt:lpstr>etiqueta_2515</vt:lpstr>
      <vt:lpstr>etiqueta_2515_2525_2520_2960_2530_2540_2550_2555_3555_2565.1</vt:lpstr>
      <vt:lpstr>etiqueta_2515_2525_2520_2960_2530_2540_2550_2555_3555_2565.2</vt:lpstr>
      <vt:lpstr>etiqueta_252</vt:lpstr>
      <vt:lpstr>etiqueta_252_254.1</vt:lpstr>
      <vt:lpstr>etiqueta_2520</vt:lpstr>
      <vt:lpstr>etiqueta_2525</vt:lpstr>
      <vt:lpstr>etiqueta_2530</vt:lpstr>
      <vt:lpstr>etiqueta_254</vt:lpstr>
      <vt:lpstr>etiqueta_2540</vt:lpstr>
      <vt:lpstr>etiqueta_2550.1</vt:lpstr>
      <vt:lpstr>etiqueta_2550.2</vt:lpstr>
      <vt:lpstr>etiqueta_2555</vt:lpstr>
      <vt:lpstr>etiqueta_256</vt:lpstr>
      <vt:lpstr>etiqueta_256_258.1</vt:lpstr>
      <vt:lpstr>etiqueta_2560.1</vt:lpstr>
      <vt:lpstr>etiqueta_2560.2</vt:lpstr>
      <vt:lpstr>etiqueta_2565.1</vt:lpstr>
      <vt:lpstr>etiqueta_2565.2</vt:lpstr>
      <vt:lpstr>etiqueta_2570</vt:lpstr>
      <vt:lpstr>etiqueta_258</vt:lpstr>
      <vt:lpstr>etiqueta_2580.1</vt:lpstr>
      <vt:lpstr>etiqueta_2580.2</vt:lpstr>
      <vt:lpstr>etiqueta_2590.1</vt:lpstr>
      <vt:lpstr>etiqueta_2590.2</vt:lpstr>
      <vt:lpstr>etiqueta_2590_2580_2600</vt:lpstr>
      <vt:lpstr>etiqueta_260</vt:lpstr>
      <vt:lpstr>etiqueta_2600.1</vt:lpstr>
      <vt:lpstr>etiqueta_2600.2</vt:lpstr>
      <vt:lpstr>etiqueta_2601</vt:lpstr>
      <vt:lpstr>etiqueta_2602</vt:lpstr>
      <vt:lpstr>etiqueta_2603</vt:lpstr>
      <vt:lpstr>etiqueta_2604</vt:lpstr>
      <vt:lpstr>etiqueta_2605</vt:lpstr>
      <vt:lpstr>etiqueta_2606</vt:lpstr>
      <vt:lpstr>etiqueta_2607</vt:lpstr>
      <vt:lpstr>etiqueta_2608</vt:lpstr>
      <vt:lpstr>etiqueta_2610.1</vt:lpstr>
      <vt:lpstr>etiqueta_2610.2</vt:lpstr>
      <vt:lpstr>etiqueta_2610_2620_2630_2640</vt:lpstr>
      <vt:lpstr>etiqueta_2620</vt:lpstr>
      <vt:lpstr>etiqueta_2630</vt:lpstr>
      <vt:lpstr>etiqueta_2640</vt:lpstr>
      <vt:lpstr>etiqueta_2860.1</vt:lpstr>
      <vt:lpstr>etiqueta_2860.2</vt:lpstr>
      <vt:lpstr>etiqueta_2865.1</vt:lpstr>
      <vt:lpstr>etiqueta_2865.2</vt:lpstr>
      <vt:lpstr>etiqueta_2870</vt:lpstr>
      <vt:lpstr>etiqueta_2880</vt:lpstr>
      <vt:lpstr>etiqueta_2890.1</vt:lpstr>
      <vt:lpstr>etiqueta_2890.2</vt:lpstr>
      <vt:lpstr>etiqueta_2890.3</vt:lpstr>
      <vt:lpstr>etiqueta_2900.1</vt:lpstr>
      <vt:lpstr>etiqueta_2900.2</vt:lpstr>
      <vt:lpstr>etiqueta_2900.3</vt:lpstr>
      <vt:lpstr>etiqueta_2910</vt:lpstr>
      <vt:lpstr>etiqueta_2920</vt:lpstr>
      <vt:lpstr>etiqueta_2930.1</vt:lpstr>
      <vt:lpstr>etiqueta_2930.2</vt:lpstr>
      <vt:lpstr>etiqueta_2940.1</vt:lpstr>
      <vt:lpstr>etiqueta_2940.2</vt:lpstr>
      <vt:lpstr>etiqueta_2940.3</vt:lpstr>
      <vt:lpstr>etiqueta_2950.1</vt:lpstr>
      <vt:lpstr>etiqueta_2950.2</vt:lpstr>
      <vt:lpstr>etiqueta_2951</vt:lpstr>
      <vt:lpstr>etiqueta_2955.1</vt:lpstr>
      <vt:lpstr>etiqueta_2955.2</vt:lpstr>
      <vt:lpstr>etiqueta_2960</vt:lpstr>
      <vt:lpstr>etiqueta_2970.1</vt:lpstr>
      <vt:lpstr>etiqueta_2970_2980.1</vt:lpstr>
      <vt:lpstr>etiqueta_2970_2980_2990.1</vt:lpstr>
      <vt:lpstr>etiqueta_2980.1</vt:lpstr>
      <vt:lpstr>etiqueta_2990.1</vt:lpstr>
      <vt:lpstr>etiqueta_2990.2</vt:lpstr>
      <vt:lpstr>etiqueta_2990.3</vt:lpstr>
      <vt:lpstr>etiqueta_3555</vt:lpstr>
      <vt:lpstr>etiqueta_450_460_470</vt:lpstr>
      <vt:lpstr>etiqueta_450_460_470_510_520_530_451_461_471_452_462_472_2950_2955_570_580_610_620_670_680_700_710_790_800_810_820_860_870_880_1038_1040_1050_1070_1080_1098_1100_1110</vt:lpstr>
      <vt:lpstr>etiqueta_450_510_451_452_570_610_670_700_790_810_860_1038_1098</vt:lpstr>
      <vt:lpstr>etiqueta_451_461_471</vt:lpstr>
      <vt:lpstr>etiqueta_452_462_472</vt:lpstr>
      <vt:lpstr>etiqueta_460_520_461_462_580_620_680_710_800_820_870_1040_1050_1070_1100.1</vt:lpstr>
      <vt:lpstr>etiqueta_460_520_461_462_580_620_680_710_800_820_870_1040_1050_1070_1100.2</vt:lpstr>
      <vt:lpstr>etiqueta_460_520_461_462_580_620_680_710_800_820_870_1040_1050_1070_1100.4</vt:lpstr>
      <vt:lpstr>etiqueta_460_520_461_462_580_620_680_710_800_820_870_1040_1050_1070_1100.5</vt:lpstr>
      <vt:lpstr>etiqueta_470_530_471_472_2950_2955_880_1080_1110</vt:lpstr>
      <vt:lpstr>etiqueta_510_520_530</vt:lpstr>
      <vt:lpstr>etiqueta_570_580.1</vt:lpstr>
      <vt:lpstr>etiqueta_570_580.2</vt:lpstr>
      <vt:lpstr>etiqueta_610_620.1</vt:lpstr>
      <vt:lpstr>etiqueta_610_620.2</vt:lpstr>
      <vt:lpstr>etiqueta_670_680.1</vt:lpstr>
      <vt:lpstr>etiqueta_670_680.2</vt:lpstr>
      <vt:lpstr>etiqueta_700_710.1</vt:lpstr>
      <vt:lpstr>etiqueta_700_710.2</vt:lpstr>
      <vt:lpstr>etiqueta_790_800.1</vt:lpstr>
      <vt:lpstr>etiqueta_790_800.2</vt:lpstr>
      <vt:lpstr>etiqueta_810_820.1</vt:lpstr>
      <vt:lpstr>etiqueta_810_820.2</vt:lpstr>
      <vt:lpstr>etiqueta_860_870_880</vt:lpstr>
      <vt:lpstr>etiqueta_91.1</vt:lpstr>
      <vt:lpstr>etiqueta_91.2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Elizabeth Tomala Izurieta</cp:lastModifiedBy>
  <dcterms:created xsi:type="dcterms:W3CDTF">2021-05-31T15:45:27Z</dcterms:created>
  <dcterms:modified xsi:type="dcterms:W3CDTF">2024-06-21T20:20:28Z</dcterms:modified>
</cp:coreProperties>
</file>